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90" yWindow="75" windowWidth="12855" windowHeight="11520" activeTab="0"/>
  </bookViews>
  <sheets>
    <sheet name="Schválené objednávky" sheetId="1" r:id="rId1"/>
    <sheet name="List1-PC" sheetId="2" r:id="rId2"/>
    <sheet name="List2-Multimediální PC" sheetId="3" r:id="rId3"/>
    <sheet name="List3-All-in-one" sheetId="4" r:id="rId4"/>
    <sheet name="List4-Monitor 22&quot;" sheetId="5" r:id="rId5"/>
    <sheet name="List5-Monitor 24&quot;" sheetId="6" r:id="rId6"/>
    <sheet name="List6-Monitor 27&quot;" sheetId="7" r:id="rId7"/>
    <sheet name="List7-Netbook 10'' " sheetId="8" r:id="rId8"/>
    <sheet name="List8-Notebook 11,5&quot;-12&quot;" sheetId="9" r:id="rId9"/>
    <sheet name="List9-Notebook12&quot;(vyšší výkon)" sheetId="10" r:id="rId10"/>
    <sheet name="List10-Notebook 13&quot;" sheetId="11" r:id="rId11"/>
    <sheet name="List11-Notebook 14&quot;" sheetId="12" r:id="rId12"/>
    <sheet name="List12-Notebook 15&quot;" sheetId="13" r:id="rId13"/>
    <sheet name="List13-Notebook 15&quot; - 17&quot;" sheetId="14" r:id="rId14"/>
    <sheet name="List14-Notebook 17&quot;" sheetId="15" r:id="rId15"/>
    <sheet name="List15-MPS (Notebook 17&quot; )" sheetId="16" r:id="rId16"/>
    <sheet name="List16-Laserová tiskárna" sheetId="17" r:id="rId17"/>
    <sheet name="List17-Laserová tiskárna (bar.)" sheetId="18" r:id="rId18"/>
    <sheet name="List18-Multifunkční zařízení" sheetId="19" r:id="rId19"/>
    <sheet name="List19-laserová multifunk (m)" sheetId="20" r:id="rId20"/>
    <sheet name="List20-Multifunkční zařízen (b)" sheetId="21" r:id="rId21"/>
    <sheet name="List21-Skener" sheetId="22" r:id="rId22"/>
    <sheet name="List22-Přenosný scaner" sheetId="23" r:id="rId23"/>
    <sheet name="List23-Přenosný přetah. scaner" sheetId="24" r:id="rId24"/>
    <sheet name="List24-SDHC" sheetId="25" r:id="rId25"/>
    <sheet name="List25-Flash disk" sheetId="26" r:id="rId26"/>
    <sheet name="List26-Přenosný disk 500 GB" sheetId="27" r:id="rId27"/>
    <sheet name="List27-Přenosný disk 1 TB" sheetId="28" r:id="rId28"/>
    <sheet name="List28-Přenosný disk 2 TB" sheetId="29" r:id="rId29"/>
    <sheet name="List29-Klávesnice" sheetId="30" r:id="rId30"/>
    <sheet name="List30-Bezdrátová klávesnice" sheetId="31" r:id="rId31"/>
    <sheet name="List31-Myš" sheetId="32" r:id="rId32"/>
    <sheet name="List32-Bezdrátová myš" sheetId="33" r:id="rId33"/>
  </sheets>
  <definedNames/>
  <calcPr fullCalcOnLoad="1"/>
</workbook>
</file>

<file path=xl/sharedStrings.xml><?xml version="1.0" encoding="utf-8"?>
<sst xmlns="http://schemas.openxmlformats.org/spreadsheetml/2006/main" count="6026" uniqueCount="1459">
  <si>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</si>
  <si>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</si>
  <si>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</si>
  <si>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</si>
  <si>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</si>
  <si>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</si>
  <si>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</si>
  <si>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</si>
  <si>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</si>
  <si>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</si>
  <si>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</si>
  <si>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</si>
  <si>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</si>
  <si>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</si>
  <si>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</si>
  <si>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</si>
  <si>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</si>
  <si>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</si>
  <si>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</si>
  <si>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</si>
  <si>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</si>
  <si>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</si>
  <si>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</si>
  <si>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</si>
  <si>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</si>
  <si>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30213100-6</t>
  </si>
  <si>
    <t>30213100-6-7</t>
  </si>
  <si>
    <t>Notebook 11,5"-12"</t>
  </si>
  <si>
    <t>Podrobná specifikace viz katalog počítačů</t>
  </si>
  <si>
    <t>ks</t>
  </si>
  <si>
    <t>FF, Arna Nováka 1, budova D</t>
  </si>
  <si>
    <t>Arna Nováka 1/1, 60200 Brno</t>
  </si>
  <si>
    <t>Hlobilová Jarmila</t>
  </si>
  <si>
    <t>114478@mail.muni.cz</t>
  </si>
  <si>
    <t>30230000-0</t>
  </si>
  <si>
    <t>30230000-0-1</t>
  </si>
  <si>
    <t>Standardní laserové kancelářské multifunkční zařízení</t>
  </si>
  <si>
    <t>Ústav matematiky a statistiky</t>
  </si>
  <si>
    <t>PřF, Kotlářská 2, pavilon 08</t>
  </si>
  <si>
    <t>Kotlářská 267/2, 61137 Brno</t>
  </si>
  <si>
    <t>pav. 08/03019</t>
  </si>
  <si>
    <t>Paliánová Radka</t>
  </si>
  <si>
    <t>1064@mail.muni.cz</t>
  </si>
  <si>
    <t>30234600-4</t>
  </si>
  <si>
    <t>30234600-4-1</t>
  </si>
  <si>
    <t>Flash disk</t>
  </si>
  <si>
    <t>Děkanát</t>
  </si>
  <si>
    <t>FF, Grohova 7, budova C</t>
  </si>
  <si>
    <t>bud. C/02023</t>
  </si>
  <si>
    <t>Králíková Zuzana</t>
  </si>
  <si>
    <t>180891@mail.muni.cz</t>
  </si>
  <si>
    <t>30213100-6-5</t>
  </si>
  <si>
    <t>Netbook 10"</t>
  </si>
  <si>
    <t>Ústav české lit.a knihov.</t>
  </si>
  <si>
    <t/>
  </si>
  <si>
    <t>Zachová Eva Bc.</t>
  </si>
  <si>
    <t>113051@mail.muni.cz</t>
  </si>
  <si>
    <t>30232110-8</t>
  </si>
  <si>
    <t>30232110-8-1</t>
  </si>
  <si>
    <t>Standardní laserová kancelářská tiskárna</t>
  </si>
  <si>
    <t>Provozní odbor</t>
  </si>
  <si>
    <t>RMU, Žerotínovo nám. 9</t>
  </si>
  <si>
    <t>Žerotínovo nám. 617/9, 60177 Brno</t>
  </si>
  <si>
    <t>Junková Renata</t>
  </si>
  <si>
    <t>107268@mail.muni.cz</t>
  </si>
  <si>
    <t>30237410-6</t>
  </si>
  <si>
    <t>30237410-6-1</t>
  </si>
  <si>
    <t>Příslušenství - myš</t>
  </si>
  <si>
    <t>Institut výzkumu školního vzdělávání</t>
  </si>
  <si>
    <t>PedF, Poříčí 31, budova D</t>
  </si>
  <si>
    <t>Poříčí 538/31, 60300 Brno</t>
  </si>
  <si>
    <t>bud. D/02032</t>
  </si>
  <si>
    <t>Spurná Michaela Bc.</t>
  </si>
  <si>
    <t>322688@mail.muni.cz</t>
  </si>
  <si>
    <t>30213100-6-2</t>
  </si>
  <si>
    <t>Notebook 13"</t>
  </si>
  <si>
    <t>počítač</t>
  </si>
  <si>
    <t>30233130-1</t>
  </si>
  <si>
    <t>30233130-1-2</t>
  </si>
  <si>
    <t>Přenosný disk 1 TB</t>
  </si>
  <si>
    <t>Kat.technické výchovy</t>
  </si>
  <si>
    <t>Hodis Zdeněk Ing. Ph.D.</t>
  </si>
  <si>
    <t>249325@mail.muni.cz</t>
  </si>
  <si>
    <t>30231000-7</t>
  </si>
  <si>
    <t>30231000-7-2</t>
  </si>
  <si>
    <t>Monitor 24"</t>
  </si>
  <si>
    <t>varianta 1920x1200</t>
  </si>
  <si>
    <t>30213300-8</t>
  </si>
  <si>
    <t>30213300-8-2</t>
  </si>
  <si>
    <t>Specializované PC pro multimédia</t>
  </si>
  <si>
    <t>30216110-0</t>
  </si>
  <si>
    <t>30216110-0-1</t>
  </si>
  <si>
    <t>Skener</t>
  </si>
  <si>
    <t>30213100-6-8</t>
  </si>
  <si>
    <t>Notebook 15" v4</t>
  </si>
  <si>
    <t>Centrum FIND</t>
  </si>
  <si>
    <t>FF, Gorkého 7, budova G</t>
  </si>
  <si>
    <t>Gorkého 57/7, 60200 Brno</t>
  </si>
  <si>
    <t>bud. G/G304</t>
  </si>
  <si>
    <t>Krajíčková Veronika Mgr.</t>
  </si>
  <si>
    <t>209801@mail.muni.cz</t>
  </si>
  <si>
    <t>bud. C/03017</t>
  </si>
  <si>
    <t>30230000-0-3</t>
  </si>
  <si>
    <t>Standardní laserové kancelářské multifunkční zařízení (barevné)</t>
  </si>
  <si>
    <t>Přenosný disk</t>
  </si>
  <si>
    <t>30233130-1-3</t>
  </si>
  <si>
    <t>Přenosný disk 2 TB</t>
  </si>
  <si>
    <t>Ústav religionistiky</t>
  </si>
  <si>
    <t>FF, Jaselská 18, budova J</t>
  </si>
  <si>
    <t>Jaselská 201/18, 60200 Brno</t>
  </si>
  <si>
    <t>bud. J/J509</t>
  </si>
  <si>
    <t>Materiál dodejte koncem srpna, červenec a začátek srpna čerpání dovolené.</t>
  </si>
  <si>
    <t>OPVK - PC vybavení Mendelovo muzeum</t>
  </si>
  <si>
    <t>30213300-8-3</t>
  </si>
  <si>
    <t>All in one PC</t>
  </si>
  <si>
    <t>Mendelovo muzeum</t>
  </si>
  <si>
    <t>MM, Mendlovo náměstí 907/1a</t>
  </si>
  <si>
    <t>Mendlovo náměstí 907/1a, 60300 Brno</t>
  </si>
  <si>
    <t>Vránová Daniela Mgr.</t>
  </si>
  <si>
    <t>103203@mail.muni.cz</t>
  </si>
  <si>
    <t>30213300-8-1</t>
  </si>
  <si>
    <t>Standardní kancelářské PC</t>
  </si>
  <si>
    <t>Ústav populačních studií</t>
  </si>
  <si>
    <t>FSS, Joštova 10</t>
  </si>
  <si>
    <t>Joštova 218/10, 60200 Brno</t>
  </si>
  <si>
    <t>Kratochvílová Lenka Mgr.</t>
  </si>
  <si>
    <t>7318@mail.muni.cz</t>
  </si>
  <si>
    <t>Stolní počítač</t>
  </si>
  <si>
    <t>Počítač dodejte prosím koncem srpna, červenec a první polovinu srpna dovolená. Půl hodiny před dodáním zavolejte na číslo 604 506 929.</t>
  </si>
  <si>
    <t>Poradenské centrum</t>
  </si>
  <si>
    <t>RMU, Komenského nám. 2</t>
  </si>
  <si>
    <t>Komenského nám. 220/2, 66243 Brno</t>
  </si>
  <si>
    <t>Karmazínová Šárka Mgr.</t>
  </si>
  <si>
    <t>468@mail.muni.cz</t>
  </si>
  <si>
    <t>Kat.laboratorních metod</t>
  </si>
  <si>
    <t>LF, FN Brno, Jihlavská 20, pavilon CH</t>
  </si>
  <si>
    <t>Jihlavská 340/20, 62500 Brno</t>
  </si>
  <si>
    <t>pav. CH/5079</t>
  </si>
  <si>
    <t>Křípalová Iva</t>
  </si>
  <si>
    <t>108462@mail.muni.cz</t>
  </si>
  <si>
    <t>Inst.výzkumu dětí, mládeže a rodiny</t>
  </si>
  <si>
    <t>Hanáková Šárka</t>
  </si>
  <si>
    <t>134032@mail.muni.cz</t>
  </si>
  <si>
    <t>30231000-7-4</t>
  </si>
  <si>
    <t>Monitor 27"</t>
  </si>
  <si>
    <t>Kat.filozofie</t>
  </si>
  <si>
    <t>bud. J/J207</t>
  </si>
  <si>
    <t>Holmanová Hana</t>
  </si>
  <si>
    <t>1028@mail.muni.cz</t>
  </si>
  <si>
    <t>30213100-6-11</t>
  </si>
  <si>
    <t>Notebook 15" - 17" (vysoký výkon)</t>
  </si>
  <si>
    <t>notebook</t>
  </si>
  <si>
    <t>30213100-6-10</t>
  </si>
  <si>
    <t>Notebook 14"</t>
  </si>
  <si>
    <t>I. patologicko-anatomický ústav</t>
  </si>
  <si>
    <t>LF, FNUSA, Pekařská 53, pavilon H</t>
  </si>
  <si>
    <t>Pekařská 664/53, 65691 Brno</t>
  </si>
  <si>
    <t>pav. H/2.18</t>
  </si>
  <si>
    <t>Holušová Iva Mgr.</t>
  </si>
  <si>
    <t>112017@mail.muni.cz</t>
  </si>
  <si>
    <t>Iva Holušová, tel. 543 183 219, iva.holusova@fnusa.cz
 dodávka po tel. domluvě</t>
  </si>
  <si>
    <t>Tiskárny</t>
  </si>
  <si>
    <t>Centrum zahraničních studií</t>
  </si>
  <si>
    <t>Lioliu Eva</t>
  </si>
  <si>
    <t>56672@mail.muni.cz</t>
  </si>
  <si>
    <t>Kat.psychologie</t>
  </si>
  <si>
    <t>Fajmon Petr Mgr.</t>
  </si>
  <si>
    <t>3913@mail.muni.cz</t>
  </si>
  <si>
    <t>Centrum počítačové lingvistiky</t>
  </si>
  <si>
    <t>bud. D/03015</t>
  </si>
  <si>
    <t>Hálková Vendula Bc.</t>
  </si>
  <si>
    <t>85726@mail.muni.cz</t>
  </si>
  <si>
    <t>ICT pro 1111 - 2012/06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</si>
  <si>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</si>
  <si>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</si>
  <si>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</si>
  <si>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</si>
  <si>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</si>
  <si>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</si>
  <si>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ICT pro 0751 - 2012/06</t>
  </si>
  <si>
    <t>Procesor: PassMark CPU min. 6000
 Pamět RAM: min. 6 GB, rozšiř. na 8 GB
 Pevný disk: min. 750 GB, 7200 ot./min.
 Skříň počítače: Počítačová skříň musí mít očko umožňující její uzamčení visacím zámkem.
 Oper. systém: MS Windows 7 Professional 64b CZ</t>
  </si>
  <si>
    <t>ROZLIŠENÍ: min. 1920 x min. 1200</t>
  </si>
  <si>
    <t>30213100-6-4</t>
  </si>
  <si>
    <t>Notebook 17"</t>
  </si>
  <si>
    <t>Operační systém: Windows 7 Professional CZ 
 Další vybavení: ---
 samostatná numerická klávesnice
 brašna</t>
  </si>
  <si>
    <t>Ústav antropologie</t>
  </si>
  <si>
    <t>SKM, Vinařská 5, blok E,F</t>
  </si>
  <si>
    <t>Vinařská 499/5, 65913 Brno</t>
  </si>
  <si>
    <t>bl. EF/02029</t>
  </si>
  <si>
    <t>Zelenáková Dana</t>
  </si>
  <si>
    <t>25504@mail.muni.cz</t>
  </si>
  <si>
    <t>30213100-6-9</t>
  </si>
  <si>
    <t>Mobilní pracovní stanice</t>
  </si>
  <si>
    <t>Operační systém: Windows 7 Professional CZ 
 Další vybavení: ---
 s brašnou</t>
  </si>
  <si>
    <t>30231000-7-1</t>
  </si>
  <si>
    <t>Standardní kancelářský monitor 22"</t>
  </si>
  <si>
    <t>PC</t>
  </si>
  <si>
    <t>30216110-0-3</t>
  </si>
  <si>
    <t>Přenosný přetahový barevný skener</t>
  </si>
  <si>
    <t>Ústav evropské etnologie</t>
  </si>
  <si>
    <t>bud. J/J302</t>
  </si>
  <si>
    <t>Maradová Martina</t>
  </si>
  <si>
    <t>133782@mail.muni.cz</t>
  </si>
  <si>
    <t>počítače a monitory</t>
  </si>
  <si>
    <t>Biochemický ústav</t>
  </si>
  <si>
    <t>UKB, Kamenice 5, budova A16</t>
  </si>
  <si>
    <t>Kamenice 753/5, 62500 Brno</t>
  </si>
  <si>
    <t>bud. A16/325</t>
  </si>
  <si>
    <t>Nerudová Lenka</t>
  </si>
  <si>
    <t>89478@mail.muni.cz</t>
  </si>
  <si>
    <t>počítače - 1302, 1111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</si>
  <si>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</si>
  <si>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</si>
  <si>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</si>
  <si>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</si>
  <si>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</si>
  <si>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</si>
  <si>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Specifikace: barva černá</t>
  </si>
  <si>
    <t>30237460-1</t>
  </si>
  <si>
    <t>30237460-1-1</t>
  </si>
  <si>
    <t>Příslušenství - klávesnice</t>
  </si>
  <si>
    <t>Na fakturu nebo na dodací list u faktury napište, prosím, operační systém OEM, včetně uvedení konkrétní verze.</t>
  </si>
  <si>
    <t>Ústav patologické fyziologie</t>
  </si>
  <si>
    <t>UKB, Kamenice 5, budova A18</t>
  </si>
  <si>
    <t>Petrovičová Gabriela Ing.</t>
  </si>
  <si>
    <t>239322@mail.muni.cz</t>
  </si>
  <si>
    <t>Prosím o dodání zboží do pav. A3 místnost 1.11, k rukám Ing. Petrovičové, tel: 777 172 094</t>
  </si>
  <si>
    <t>Prosím o dodání zboží do pav. A3, místnost 1.11 k rukám Ing. Petrovičové, tel: 777 172 094</t>
  </si>
  <si>
    <t>M. Zvonař, J. Kopřivová, zak. 3204</t>
  </si>
  <si>
    <t>Další vybavení: automatický duplexní podavač dokumentů</t>
  </si>
  <si>
    <t>Fakulta sportovních studií</t>
  </si>
  <si>
    <t>UKB, Kamenice 5, budova A33</t>
  </si>
  <si>
    <t>bud. A33/214</t>
  </si>
  <si>
    <t>Stohlová Soňa</t>
  </si>
  <si>
    <t>186014@mail.muni.cz</t>
  </si>
  <si>
    <t>Centrum pro komplex.inovaci stud.obor.</t>
  </si>
  <si>
    <t>Čornejová Irena PhDr.</t>
  </si>
  <si>
    <t>168951@mail.muni.cz</t>
  </si>
  <si>
    <t>Rozhraní: USB 2.0 a LPT</t>
  </si>
  <si>
    <t>Krčil Aleš</t>
  </si>
  <si>
    <t>187796@mail.muni.cz</t>
  </si>
  <si>
    <t>ESF - notebook + přísl. P. Smutný</t>
  </si>
  <si>
    <t>Operační systém: Windows 7 Professional CZ 64bit
 Další vybavení:
 - oddělený blok s numerickou klávesnicí
 - s brašnou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</si>
  <si>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</si>
  <si>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</si>
  <si>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</si>
  <si>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</si>
  <si>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</si>
  <si>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
 Roman Horňák
 mobil: 603157020</t>
  </si>
  <si>
    <t>30237460-1-2</t>
  </si>
  <si>
    <t>Bezdrátová klávesnice</t>
  </si>
  <si>
    <t>30237410-6-2</t>
  </si>
  <si>
    <t>Příslušenství - bezdrátová myš</t>
  </si>
  <si>
    <t>L. Beránková, zak. 3548</t>
  </si>
  <si>
    <t>PC, monitor</t>
  </si>
  <si>
    <t>VS Lékařská genomika</t>
  </si>
  <si>
    <t>LF, FN Brno, Černopolní 9, pavilon L</t>
  </si>
  <si>
    <t>Černopolní 212/9, 66263 Brno</t>
  </si>
  <si>
    <t>pav. L/2.45</t>
  </si>
  <si>
    <t>Verner Jan Ing. Ph.D.</t>
  </si>
  <si>
    <t>100477@mail.muni.cz</t>
  </si>
  <si>
    <t>Kat.německého jazyka a literatury</t>
  </si>
  <si>
    <t>PedF, Poříčí 9, budova A</t>
  </si>
  <si>
    <t>Poříčí 945/9, 60300 Brno</t>
  </si>
  <si>
    <t>bud. A/05009</t>
  </si>
  <si>
    <t>Rytířová Helena</t>
  </si>
  <si>
    <t>71018@mail.muni.cz</t>
  </si>
  <si>
    <t>Centrum pro výzkum toxických látek</t>
  </si>
  <si>
    <t>UKB, Kamenice 3, budova 1</t>
  </si>
  <si>
    <t>Kamenice 126/3, 62500 Brno</t>
  </si>
  <si>
    <t>bud. 1/410</t>
  </si>
  <si>
    <t>Novotná Monika Mgr.</t>
  </si>
  <si>
    <t>7467@mail.muni.cz</t>
  </si>
  <si>
    <t>Kat.speciální pedagogiky</t>
  </si>
  <si>
    <t>bud. A/02028</t>
  </si>
  <si>
    <t>Franková Alena PhDr. Mgr. DiS.</t>
  </si>
  <si>
    <t>68963@mail.muni.cz</t>
  </si>
  <si>
    <t>Prosím dodavatele o zaslání informace ohledně termínu dodání zboží na mail. adresu: frankova@ped.muni.cz</t>
  </si>
  <si>
    <t>Bezdrátová myš - červenec/srpen 2012</t>
  </si>
  <si>
    <t>Ústřední knihovna</t>
  </si>
  <si>
    <t>FF, Arna Nováka 1, budova F</t>
  </si>
  <si>
    <t>Kunc Martin Mgr.</t>
  </si>
  <si>
    <t>57620@mail.muni.cz</t>
  </si>
  <si>
    <t>Myši</t>
  </si>
  <si>
    <t>Ředitelství</t>
  </si>
  <si>
    <t>SKM, Vinařská 5, blok A2</t>
  </si>
  <si>
    <t>Stárka Václav Bc.</t>
  </si>
  <si>
    <t>244921@mail.muni.cz</t>
  </si>
  <si>
    <t>Počítače 2012</t>
  </si>
  <si>
    <t>bud. F/02002</t>
  </si>
  <si>
    <t>30232110-8-2</t>
  </si>
  <si>
    <t>Standardní laserová kancelářská tiskárna (barevná)</t>
  </si>
  <si>
    <t>USB hub
 Nejmenší výška se stojanem maximálně: 375 mm</t>
  </si>
  <si>
    <t>FRVŠ (Věžník, Trojan) - počítače</t>
  </si>
  <si>
    <t>Geografický ústav</t>
  </si>
  <si>
    <t>PřF, Kotlářská 2, pavilon 05</t>
  </si>
  <si>
    <t>Trojan Jakub RNDr.</t>
  </si>
  <si>
    <t>151236@mail.muni.cz</t>
  </si>
  <si>
    <t>+ brašna</t>
  </si>
  <si>
    <t>30213100-6-1</t>
  </si>
  <si>
    <t>Notebook 12" (vyšší výkon)</t>
  </si>
  <si>
    <t>Paměť RAM: min. 4GB
 Další vybavení: + brašna</t>
  </si>
  <si>
    <t>Centrum pro etnologický výzkum</t>
  </si>
  <si>
    <t>bud. J/N03002a(pas)</t>
  </si>
  <si>
    <t>Novotná Marie Mgr.</t>
  </si>
  <si>
    <t>180102@mail.muni.cz</t>
  </si>
  <si>
    <t>30216110-0-2</t>
  </si>
  <si>
    <t>Přenosný scaner</t>
  </si>
  <si>
    <t>Operační systém: Windows 7 Home Premium CZ
 Další vybavení: oddělený blok s numerickou klávednicí</t>
  </si>
  <si>
    <t>30233130-1-1</t>
  </si>
  <si>
    <t>Přenosný disk 500 GB</t>
  </si>
  <si>
    <t>Kapacita: 32 GB</t>
  </si>
  <si>
    <t>externí disk ZRU</t>
  </si>
  <si>
    <t>Akademické centrum osobnost.rozvoje</t>
  </si>
  <si>
    <t>FF, Joštova 13, budova M</t>
  </si>
  <si>
    <t>Joštova 220/13, 66243 Brno</t>
  </si>
  <si>
    <t>bud. M/S111</t>
  </si>
  <si>
    <t>Slouková Martina Bc.</t>
  </si>
  <si>
    <t>263015@mail.muni.cz</t>
  </si>
  <si>
    <t>Zboží prosím dodejte na adresu Joštova 13 (budova M). Před dodáním se ozvěte na telefonní číslo +420 549 49 6478 kvůli domluvě termínu převzetí zboží.</t>
  </si>
  <si>
    <t>Lab.pro exp.výzkum náboženství</t>
  </si>
  <si>
    <t>FF, Jaselská 16, budova J16</t>
  </si>
  <si>
    <t>Jaselská 199/16, 60200 Brno</t>
  </si>
  <si>
    <t>Brožková Kristýna Mgr.</t>
  </si>
  <si>
    <t>103182@mail.muni.cz</t>
  </si>
  <si>
    <t>přenosný disk</t>
  </si>
  <si>
    <t>pav. L/2.20</t>
  </si>
  <si>
    <t>Centrální nákup ext. disků</t>
  </si>
  <si>
    <t>Centrum informačních technologií</t>
  </si>
  <si>
    <t>bud. D/01028b</t>
  </si>
  <si>
    <t>Kryzan Otto PaedDr.</t>
  </si>
  <si>
    <t>584@mail.muni.cz</t>
  </si>
  <si>
    <t>ICT pro 0745 - 2012/06</t>
  </si>
  <si>
    <t>Anatomický ústav</t>
  </si>
  <si>
    <t>Procházková Dana</t>
  </si>
  <si>
    <t>2616@mail.muni.cz</t>
  </si>
  <si>
    <t>Ústav soudního lékařství</t>
  </si>
  <si>
    <t>LF, ÚSL, Tvrdého 2a</t>
  </si>
  <si>
    <t>Tvrdého 562/2a, 66299 Brno</t>
  </si>
  <si>
    <t>Blatná Květa</t>
  </si>
  <si>
    <t>107384@mail.muni.cz</t>
  </si>
  <si>
    <t>8 GB</t>
  </si>
  <si>
    <t>16 GB</t>
  </si>
  <si>
    <t>počítače - 4702</t>
  </si>
  <si>
    <t>Operační systém: Windows 7 Professional CZ</t>
  </si>
  <si>
    <t>Na fakturu nebo na dodací list u faktury napište operační systém OEM, včetně uvedení konkrétní verze.
 Žádáme o dovoz na Komenského nám.2, ÚVT p.Bohumel 54949 3892.</t>
  </si>
  <si>
    <t>Další vybavení: USB hub
 Maximální cena: 4.000 Kč (cena včetně DPH)</t>
  </si>
  <si>
    <t>Centrum pro inovace uměnovědných studií</t>
  </si>
  <si>
    <t>FF, Janáčkovo nám. 2a, budova N</t>
  </si>
  <si>
    <t>Janáčkovo nám. 654/2a, 60200 Brno</t>
  </si>
  <si>
    <t>Taranzová Alena Mgr.</t>
  </si>
  <si>
    <t>206651@mail.muni.cz</t>
  </si>
  <si>
    <t>Rozlišení: min. 1920 x min. 1080
 Maximální cena: 6.000 Kč (cena včetně DPH)</t>
  </si>
  <si>
    <t>notebooky (z. 2030 - VZ)</t>
  </si>
  <si>
    <t>Dobrovolná Klára Mgr. DiS.</t>
  </si>
  <si>
    <t>84416@mail.muni.cz</t>
  </si>
  <si>
    <t>Kontaktovat emailem o termínu dodání na adresu simeckova@ped.muni.cz a zelinkova@ped.muni.cz.</t>
  </si>
  <si>
    <t>Seminář japonských studií</t>
  </si>
  <si>
    <t>FF, Veveří 28, budova K</t>
  </si>
  <si>
    <t>Veveří 470/28, 60200 Brno</t>
  </si>
  <si>
    <t>bud. K/215</t>
  </si>
  <si>
    <t>Ondrašinová Michaela Mgr. Bc.</t>
  </si>
  <si>
    <t>64955@mail.muni.cz</t>
  </si>
  <si>
    <t>Prosím o oznámení termínu dodání zboží minimálně 1 pracovní den před dodáním. Kontakt: michaela.ondr@mail.muni.cz nebo tel. 607639789. Děkuji.</t>
  </si>
  <si>
    <t>děkanát, zak. 1030,5955</t>
  </si>
  <si>
    <t>Počítač</t>
  </si>
  <si>
    <t>Centrum nano- a mikrotechnologií</t>
  </si>
  <si>
    <t>UKB, Kamenice 5, budova A14</t>
  </si>
  <si>
    <t>Kanický Viktor prof. RNDr. DrSc.</t>
  </si>
  <si>
    <t>408@mail.muni.cz</t>
  </si>
  <si>
    <t>Kat.výtvarné výchovy</t>
  </si>
  <si>
    <t>PedF, Poříčí 7, budova B</t>
  </si>
  <si>
    <t>Poříčí 623/7, 60300 Brno</t>
  </si>
  <si>
    <t>bud. B/04001</t>
  </si>
  <si>
    <t>Kafoňková Dagmar</t>
  </si>
  <si>
    <t>100565@mail.muni.cz</t>
  </si>
  <si>
    <t>Oční klinika</t>
  </si>
  <si>
    <t>LF, FN Brno, Jihlavská 20, pavilon L</t>
  </si>
  <si>
    <t>pav. L/16192</t>
  </si>
  <si>
    <t>Němec Jindřich Ing.</t>
  </si>
  <si>
    <t>2743@mail.muni.cz</t>
  </si>
  <si>
    <t>30234000-8</t>
  </si>
  <si>
    <t>30234000-8-1</t>
  </si>
  <si>
    <t>Pamětová karta SDHC</t>
  </si>
  <si>
    <t>Kapacita: min. 16 GB
 Rychlostní třída: Class 4</t>
  </si>
  <si>
    <t>Velikost obrazovky: 13,1" - 14,1"
 rozlišení obrazovky: 1600 × 900
 CPU Passmark  min. 2600
 podpora zámku Kensington lock
 záruka 3 roky</t>
  </si>
  <si>
    <t>Částka za všechny položky - PC, monitory, notebooky nesmí překročit částku 1550 000 Kč včetně DPH</t>
  </si>
  <si>
    <t>ESF - KRES - Šauer - notebook</t>
  </si>
  <si>
    <t>Paměť RAM: min. 4GB
 Windows 7 Professional CZ
 Další vybavení:
 - samostatný konektor pro dokovací stanici
 - s brašnou</t>
  </si>
  <si>
    <t>Další vybavení: s brašnou</t>
  </si>
  <si>
    <t>Oddělení ICT</t>
  </si>
  <si>
    <t>PřF, Kotlářská 2, pavilon 01</t>
  </si>
  <si>
    <t>pav. 01/01021</t>
  </si>
  <si>
    <t>Greger Čestmír RNDr.</t>
  </si>
  <si>
    <t>70994@mail.muni.cz</t>
  </si>
  <si>
    <t>Kat.sociologie</t>
  </si>
  <si>
    <t>Historický ústav</t>
  </si>
  <si>
    <t>FF, Gorkého 14, budova A</t>
  </si>
  <si>
    <t>Wihoda Martin prof. PhDr. Ph.D.</t>
  </si>
  <si>
    <t>2161@mail.muni.cz</t>
  </si>
  <si>
    <t>notebooky</t>
  </si>
  <si>
    <t>Klinika dětské onkologie</t>
  </si>
  <si>
    <t>bud. A18/306</t>
  </si>
  <si>
    <t>Boháčová Irena</t>
  </si>
  <si>
    <t>116790@mail.muni.cz</t>
  </si>
  <si>
    <t>PC-LL 06/2012</t>
  </si>
  <si>
    <t>Kapacita: min. 64 GB
 zasunovací konektor</t>
  </si>
  <si>
    <t>Ústav experimentální biologie</t>
  </si>
  <si>
    <t>UKB, Kamenice 5, budova A13</t>
  </si>
  <si>
    <t>bud. A13/226</t>
  </si>
  <si>
    <t>Damborská Martina Mgr.</t>
  </si>
  <si>
    <t>8324@mail.muni.cz</t>
  </si>
  <si>
    <t>počítače - 1111</t>
  </si>
  <si>
    <t>Interní hematol.a onkol.klinika</t>
  </si>
  <si>
    <t>pav. L/14184</t>
  </si>
  <si>
    <t>Firešová Jitka</t>
  </si>
  <si>
    <t>112925@mail.muni.cz</t>
  </si>
  <si>
    <t>532233642,532233603</t>
  </si>
  <si>
    <t>tel. 532233642, po-pá 7:00-15:00</t>
  </si>
  <si>
    <t>tel.532233642, po-pá 7:00-15:00</t>
  </si>
  <si>
    <t>tel:532233642, po-pá 7:00-15:00</t>
  </si>
  <si>
    <t>tel:532233642,po-pa 7:00-15:00</t>
  </si>
  <si>
    <t>Biologický ústav</t>
  </si>
  <si>
    <t>UKB, Kamenice 5, budova A6</t>
  </si>
  <si>
    <t>bud. A6/208</t>
  </si>
  <si>
    <t>Ledahudcová Debora</t>
  </si>
  <si>
    <t>204115@mail.muni.cz</t>
  </si>
  <si>
    <t>Pracovní doba: 7:30 - 12:00 a 12:30 - 16:00 hod., v případě mé nepřítomnosti se obraťte na mé kolegy z pavilonu A6</t>
  </si>
  <si>
    <t>Kat.divadelních studií</t>
  </si>
  <si>
    <t>Kapinusová Jitka</t>
  </si>
  <si>
    <t>118094@mail.muni.cz</t>
  </si>
  <si>
    <t>mobilní telefon: +420 773 029 877</t>
  </si>
  <si>
    <t>Kapacita: min. 16 GB
 Rychlostní třída: Class 6</t>
  </si>
  <si>
    <t>Odd.CJV na LF</t>
  </si>
  <si>
    <t>UKB, Kamenice 5, budova A15</t>
  </si>
  <si>
    <t>bud. A15/112</t>
  </si>
  <si>
    <t>Vyorálková Jana PhDr.</t>
  </si>
  <si>
    <t>57073@mail.muni.cz</t>
  </si>
  <si>
    <t>Převzetí dodávky pondělí, středa, pátek v dopoledních hodinách</t>
  </si>
  <si>
    <t>Převzetí zásilky pondělí, středa a pátek v dopoledních hodinách</t>
  </si>
  <si>
    <t>Ústav chemie</t>
  </si>
  <si>
    <t>Preisler Jan doc. Mgr. Ph.D.</t>
  </si>
  <si>
    <t>45329@mail.muni.cz</t>
  </si>
  <si>
    <t>Ústav archeologie a muzeologie</t>
  </si>
  <si>
    <t>Trojáková Alena</t>
  </si>
  <si>
    <t>203408@mail.muni.cz</t>
  </si>
  <si>
    <t>Klinika zobrazovacích metod</t>
  </si>
  <si>
    <t>LF, FNUSA, Pekařská 53, pavilon A5</t>
  </si>
  <si>
    <t>pav. A5/2</t>
  </si>
  <si>
    <t>Čechová Iva</t>
  </si>
  <si>
    <t>1354@mail.muni.cz</t>
  </si>
  <si>
    <t>Prosím dodat v dobe od 8.00 - 12.00 hod</t>
  </si>
  <si>
    <t>Prosím dodat v době 8.00 - 12.00 hod.</t>
  </si>
  <si>
    <t>počítače - 2702</t>
  </si>
  <si>
    <t>Na fakturu nebo na dodací list u faktury napište operační systém.
 Žádáme o dovoz na Komenského nám.2 ÚVT, p.Blažek - 54949 4272.</t>
  </si>
  <si>
    <t>Žádáme o dovoz na Komenského nám.2 ÚVT, p.Blažek - 54949 4272.</t>
  </si>
  <si>
    <t>Žádáme o dovoz na Komenského nám.2 ÚVT, p.Blažek - 54949 4272.
 Na fakturu nebo dodací list napište operační systém.</t>
  </si>
  <si>
    <t>Kat.fyzioterapie a RHB</t>
  </si>
  <si>
    <t>Pochmonová Jaroslava Mgr. Ph.D.</t>
  </si>
  <si>
    <t>46648@mail.muni.cz</t>
  </si>
  <si>
    <t>GEOTYM - ICT 007-2012, červen</t>
  </si>
  <si>
    <t>USB 3.0 zpětně kompatibilní s USB 2.0
 2,5"; min. 5 400 ot./min; 8 MB cache
 podpora Hot-swap</t>
  </si>
  <si>
    <t>pav. 05/02018</t>
  </si>
  <si>
    <t>Kolář Miroslav RNDr. CSc.</t>
  </si>
  <si>
    <t>404@mail.muni.cz</t>
  </si>
  <si>
    <t>včetně brašny</t>
  </si>
  <si>
    <t>Kat.politologie</t>
  </si>
  <si>
    <t>Mezinárodní politologický ústav</t>
  </si>
  <si>
    <t>Mořkovská Lucie  DiS.</t>
  </si>
  <si>
    <t>49109@mail.muni.cz</t>
  </si>
  <si>
    <t>A18/1111-PC</t>
  </si>
  <si>
    <t>bud. A18/231</t>
  </si>
  <si>
    <t>Ježková Věra</t>
  </si>
  <si>
    <t>294@mail.muni.cz</t>
  </si>
  <si>
    <t>Pracovní doba 8-14 hodin</t>
  </si>
  <si>
    <t>tiskárna/skener/kopírka</t>
  </si>
  <si>
    <t>30230000-0-5</t>
  </si>
  <si>
    <t>Malé kancelářské multifunkční zařízení</t>
  </si>
  <si>
    <t>bud. A16/326</t>
  </si>
  <si>
    <t>ESF - OSAR - 5x přenosný HDD</t>
  </si>
  <si>
    <t>Maximální cena stanovená zadavatelem nesmí překročit částku 1999,- Kč/ks včetně DPH.</t>
  </si>
  <si>
    <t>ESF - OSAR - POSDOC - PC sestavy + tisk.</t>
  </si>
  <si>
    <t>Maximální cena stanovená zadavatelem nesmí překročit 3.400,- Kč/ks včetně DPH.
 Rozhraní:
 - USB 2.0
 - Ethernet 100 Mb, RJ45</t>
  </si>
  <si>
    <t>Maximální cena stanovená zadavatelem nesmí překročit 3.500,- Kč/ks včetně DPH.</t>
  </si>
  <si>
    <t>Kat.mezinárodních vztahů</t>
  </si>
  <si>
    <t>PC All in</t>
  </si>
  <si>
    <t>pav. 05/02042</t>
  </si>
  <si>
    <t>Kopecká Barbora Ing.</t>
  </si>
  <si>
    <t>115583@mail.muni.cz</t>
  </si>
  <si>
    <t>Bílá-Řečkovice</t>
  </si>
  <si>
    <t>PřF, Terezy Novákové 64, pavilon 02</t>
  </si>
  <si>
    <t>Terezy Novákové 1283/64, 62100 Brno</t>
  </si>
  <si>
    <t>Hyršl Pavel RNDr. Ph.D.</t>
  </si>
  <si>
    <t>9982@mail.muni.cz</t>
  </si>
  <si>
    <t>Bílá-Kotlářská-Veselá Iva</t>
  </si>
  <si>
    <t>PřF, Kotlářská 2, pavilon 02</t>
  </si>
  <si>
    <t>pav. 02/01013</t>
  </si>
  <si>
    <t>Veselá Iva Mgr.</t>
  </si>
  <si>
    <t>78389@mail.muni.cz</t>
  </si>
  <si>
    <t>Notebook 14</t>
  </si>
  <si>
    <t>Nastavitelná výška, 1920 x 1200</t>
  </si>
  <si>
    <t>Fakulta informatiky</t>
  </si>
  <si>
    <t>B320</t>
  </si>
  <si>
    <t>Trnečková Magdalena</t>
  </si>
  <si>
    <t>56067@mail.muni.cz</t>
  </si>
  <si>
    <t>LF, FNUSA, Pekařská 53, pavilon C</t>
  </si>
  <si>
    <t>pav. C/N02902(pas)</t>
  </si>
  <si>
    <t>Daniel Pavel Ing.</t>
  </si>
  <si>
    <t>717@mail.muni.cz</t>
  </si>
  <si>
    <t>Rozhraní: USB 2.0 + Ethernet 100 Mb RJ45</t>
  </si>
  <si>
    <t>Botanická zahrada</t>
  </si>
  <si>
    <t>PřF, Kotlářská 2, pavilon 04</t>
  </si>
  <si>
    <t>Chytrá Magdaléna Mgr.</t>
  </si>
  <si>
    <t>685@mail.muni.cz</t>
  </si>
  <si>
    <t>Odd.CJV na FF a FSS</t>
  </si>
  <si>
    <t>Plíšková Dana Mgr.</t>
  </si>
  <si>
    <t>145364@mail.muni.cz</t>
  </si>
  <si>
    <t>Pouze středa 9:30 - 12:30
 tel. 733 392 296</t>
  </si>
  <si>
    <t>bud. K/104</t>
  </si>
  <si>
    <t>Pouze úterý mezi 9:30 - 12:30
 tel. 733 392 296</t>
  </si>
  <si>
    <t>Operační systém: Windows 7 Professional CZ nebo
                  Windows 7 Home Premium CZ
 Další vybavení: oddělený blok s numerickou klávednicí, s brašnou</t>
  </si>
  <si>
    <t>pouze středa 9:30 - 12:30
 tel. 733 392 296</t>
  </si>
  <si>
    <t>Ústav klin. imunologie a alergolog.</t>
  </si>
  <si>
    <t>LF, FNUSA, Pekařská 53, pavilon K</t>
  </si>
  <si>
    <t>Bučková Miroslava</t>
  </si>
  <si>
    <t>449@mail.muni.cz</t>
  </si>
  <si>
    <t>PC pro CTT/červenec</t>
  </si>
  <si>
    <t>Centrum pro transfer technologií</t>
  </si>
  <si>
    <t>Suchyňová Monika</t>
  </si>
  <si>
    <t>110703@mail.muni.cz</t>
  </si>
  <si>
    <t>Paměť RAM: min. 4GB
 Další vybavení: DVD+-RW, provedení matné,
 snímač otisků prstů</t>
  </si>
  <si>
    <t>Specifikace: barva černá, velká klávesa enter</t>
  </si>
  <si>
    <t>Výpočetní technika-7051</t>
  </si>
  <si>
    <t>Šaur</t>
  </si>
  <si>
    <t>Ústav slavistiky</t>
  </si>
  <si>
    <t>bud. M/030</t>
  </si>
  <si>
    <t>Šaur Josef Mgr.</t>
  </si>
  <si>
    <t>65080@mail.muni.cz</t>
  </si>
  <si>
    <t>Odbor výzkumu</t>
  </si>
  <si>
    <t>Šabrňák Leoš</t>
  </si>
  <si>
    <t>115882@mail.muni.cz</t>
  </si>
  <si>
    <t>Kompatibilita: Apple iMac</t>
  </si>
  <si>
    <t>M. Sebera, zak. 3549</t>
  </si>
  <si>
    <t>Celkem</t>
  </si>
  <si>
    <t>Kapacita: 16 GB</t>
  </si>
  <si>
    <t>Kapacita: min. 16 GB</t>
  </si>
  <si>
    <t>Kapacita: min. 32 GB</t>
  </si>
  <si>
    <t xml:space="preserve">Procesor: PassMark CPU min. 6000
 Pamět RAM: min. 6 GB, rozšiř. na 8 GB
 Pevný disk: min. 750 GB, 7200 ot./min.
 Skříň počítače: Počítačová skříň musí mít očko umožňující její uzamčení visacím zámkem.
 </t>
  </si>
  <si>
    <t xml:space="preserve">Pamět RAM: min. 6GB, 
 Pevný disk: min.2x 750 GB, 7200 ot./min.
, </t>
  </si>
  <si>
    <t xml:space="preserve"> Další vybavení: brašna</t>
  </si>
  <si>
    <t>Kapacita: 64 GB</t>
  </si>
  <si>
    <t>tisk, kopírka, scaner, podavač scaneru</t>
  </si>
  <si>
    <t>Kapacita:  8 GB</t>
  </si>
  <si>
    <t xml:space="preserve">Maximální cena stanovená zadavatelem nesmí překročit 10.500,- Kč/ks včetně DPH.
 </t>
  </si>
  <si>
    <t xml:space="preserve">2,5"; NAPÁJENÍ : přes sběrnici USB, bez externího napájení </t>
  </si>
  <si>
    <t xml:space="preserve">Procesor: PassMark CPU min. 6000
 Pamět RAM: min. 8 GB
 Pevný disk: 2 x min. 750 GB, 7200 ot./min.
 </t>
  </si>
  <si>
    <t>Paměť RAM min. 8GB</t>
  </si>
  <si>
    <t>Další vybavení: 
 pevný disk: 1x min. 750GB, 7200ot./min.</t>
  </si>
  <si>
    <t>Další vybavení: baterie min na 8 hodin, brašna odpovídající velikosti</t>
  </si>
  <si>
    <t xml:space="preserve">
 PAMĚŤ RAM : min. 4GB, rozšiřitelná na 8 GB, min. DDR3
 GRAFICKÁ KARTA: podpora min. dvou monitorů, každý s rozlišením
 min. 1920x1200, HDMI +  DVI,
 PassMark G3D mark min. 1200 </t>
  </si>
  <si>
    <t>Operační systém:  Windows 7 Ultimate</t>
  </si>
  <si>
    <t>PassMark CPU min. 6000, Pamět RAM  min 6GB,</t>
  </si>
  <si>
    <t xml:space="preserve">ROZLIŠENÍ : min. 1920 x min. 1200
</t>
  </si>
  <si>
    <t>Skříň počítače: minitower
  Maximální cena: 13.000 Kč (cena včetně DPH)</t>
  </si>
  <si>
    <t>Procesor: PassMark CPU min. 6000
 Pamět RAM: min. 8 GB
 Graf. karta: podpora min. dvou monitorů, každý s rozlišením min. 1920x1200, min. 2 video výstupy DVI, PassMark G3D mark min. 1200; podpora CUDA a 1 GB RAM
   Maximální cena: 20.000 Kč (cena včetně DPH)</t>
  </si>
  <si>
    <t>PassMark CPU min. 6000
; Pamět RAM: min. 8GB rozšiřitelná na 16 GB
;    disky: systémový disk SSD min. 120 GB, datový disk min 1 TB, 7200 ot/min.
 ;  min. 2x video výstup digitální (min.1xDVD-I)  
 zdroj + min účinnost 85 %
 Vst./výst.porty + externí port eSATA
 Porty + min. 2x USB 3.0
 Klávesnice + připojená kabelem přes konektor USB 
 Rozšiřitelnost + volná 1 pozice pro 5,25´´ mechaniku nebo disk 
 Servis + zahájení a ukončení servisního zásahu nejpozuději následující pracovní den po ohlášení závady</t>
  </si>
  <si>
    <t>Specifikace: barva černá
 USB konektor</t>
  </si>
  <si>
    <t>odolná úprava (=pogumovaný)</t>
  </si>
  <si>
    <t xml:space="preserve"> 64bit procesor se čtyřmi a více fyzickými jádry, PassMark CPU Mark min. 4000, Pamět RAM: min. 8GB, Pevný disk: min. 2x 750 GB, 7200 ot./min., Graf. karta:Dle obecné specifikace, navíc s potvrzením, že má podporu OpenGL 2.0    </t>
  </si>
  <si>
    <t>cena za jeden kus max. 3000 Kč vč. DPH</t>
  </si>
  <si>
    <t xml:space="preserve">min. 1920 x min. 1200 </t>
  </si>
  <si>
    <t>Grafická karta: NEINTEGROVANÁ, DirectX 11, VGA, DVI-D, HDMI, PCI-E Express x16 2.1, 1024 MB, PASIVNÍ CHLAZENÍ, VÝKON GPU *PassMark G3D Rating min. 1000</t>
  </si>
  <si>
    <t>Notebook 11,5"-12" (CPV KÓD MU 30213100-6-7)</t>
  </si>
  <si>
    <t>Konkrétní nabídnuté parametry</t>
  </si>
  <si>
    <t>Velikost obrazovky</t>
  </si>
  <si>
    <t>min. 11,5", max. 12,9"</t>
  </si>
  <si>
    <t>Rozlišení obrazovky</t>
  </si>
  <si>
    <t xml:space="preserve">min. 1366 x min. 768 </t>
  </si>
  <si>
    <t>Procesor</t>
  </si>
  <si>
    <t>x86-64 kompatibilní</t>
  </si>
  <si>
    <t>Paměť RAM</t>
  </si>
  <si>
    <t>min. 2GB (rozšiřitelná na min. 4GB)</t>
  </si>
  <si>
    <t>Pevný disk</t>
  </si>
  <si>
    <t>min. 250 GB</t>
  </si>
  <si>
    <t>Síťová karta</t>
  </si>
  <si>
    <t>Ethernet 100 Mb, RJ 45</t>
  </si>
  <si>
    <t>Wifi</t>
  </si>
  <si>
    <t>802.11b/g, případně 802.11n</t>
  </si>
  <si>
    <t>BlueTooth</t>
  </si>
  <si>
    <t>ano</t>
  </si>
  <si>
    <t>Vstupní a výstupní porty</t>
  </si>
  <si>
    <t xml:space="preserve">min. 3 x USB 2.0, vstup a výstup pro mikrofon a sluchátka, výstup pro externí monitor </t>
  </si>
  <si>
    <t>Interní reproduktory</t>
  </si>
  <si>
    <t>Interní mikrofon</t>
  </si>
  <si>
    <t>Čtečka pamětových karet</t>
  </si>
  <si>
    <t>Webová kamera</t>
  </si>
  <si>
    <t>Výkon</t>
  </si>
  <si>
    <t>PassMark CPU Mark min. 700.</t>
  </si>
  <si>
    <t>Hmotnost</t>
  </si>
  <si>
    <t>do 1,7 kg</t>
  </si>
  <si>
    <t>Operační systém</t>
  </si>
  <si>
    <t>Windows 7 Professional CZ nebo Windows 7 Home Premium CZ</t>
  </si>
  <si>
    <t>Záruční doba</t>
  </si>
  <si>
    <t>2 roky</t>
  </si>
  <si>
    <t>Standardní laserové kancelářské multifunkční zařízení (CPV KÓD MU 30230000-0-1)</t>
  </si>
  <si>
    <t>Technologie tisku</t>
  </si>
  <si>
    <t>černobílý laserový tisk</t>
  </si>
  <si>
    <t xml:space="preserve">Formát </t>
  </si>
  <si>
    <t>A4</t>
  </si>
  <si>
    <t>Rychlost černobílého tisku</t>
  </si>
  <si>
    <t>min. 20 str./min</t>
  </si>
  <si>
    <t>Pamět</t>
  </si>
  <si>
    <t>min. 64 MB</t>
  </si>
  <si>
    <t>Rozlišení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</si>
  <si>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</si>
  <si>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</si>
  <si>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</si>
  <si>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</si>
  <si>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</si>
  <si>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</si>
  <si>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</si>
  <si>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</si>
  <si>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</si>
  <si>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</si>
  <si>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</si>
  <si>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</si>
  <si>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</si>
  <si>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Microsoft Windows XP, Microsoft Windows Vista, Microsoft Windows 7, WIA rozhraní</t>
  </si>
  <si>
    <t>Emulace</t>
  </si>
  <si>
    <t>min. PCL 5 nebo PCL 6 nebo PS</t>
  </si>
  <si>
    <t>Servis</t>
  </si>
  <si>
    <t>zahájení a ukončení servisního zásahu v místě instalace</t>
  </si>
  <si>
    <t>Flash disk (CPV KÓD MU 30234600-4-1)</t>
  </si>
  <si>
    <t>Kapacita</t>
  </si>
  <si>
    <t>min. 8 GB</t>
  </si>
  <si>
    <t>Rozhraní</t>
  </si>
  <si>
    <t>min. USB 2.0</t>
  </si>
  <si>
    <t>Požadavky na servis</t>
  </si>
  <si>
    <t xml:space="preserve">Zahájení a ukončení servisního zásahu v místě instalace. </t>
  </si>
  <si>
    <t>Další požadavky</t>
  </si>
  <si>
    <t xml:space="preserve">Redukovaný minikonektor nevyhovuje. </t>
  </si>
  <si>
    <t>Další vybavení</t>
  </si>
  <si>
    <t xml:space="preserve"> Netbook 10" (CPV KÓD MU 30213100-6-5)</t>
  </si>
  <si>
    <t>10" až 10,1"</t>
  </si>
  <si>
    <t>min. 1024 x min. 600</t>
  </si>
  <si>
    <t xml:space="preserve">x86 kompatibilní </t>
  </si>
  <si>
    <t>min. 1 GB</t>
  </si>
  <si>
    <t xml:space="preserve">min. 250 GB </t>
  </si>
  <si>
    <t xml:space="preserve">Ethernet 100 Mb, RJ 45 </t>
  </si>
  <si>
    <t xml:space="preserve">ano, 802.11b/g, případně 802.11n </t>
  </si>
  <si>
    <t>min. 3 x USB 2.0, vstup a výstup pro mikrofon a sluchátka, výstup pro externí monitor</t>
  </si>
  <si>
    <t xml:space="preserve">Web kamera </t>
  </si>
  <si>
    <t>Polohovací zařízení</t>
  </si>
  <si>
    <t>Touchpad</t>
  </si>
  <si>
    <t xml:space="preserve">PassMark CPU Mark min. 500 </t>
  </si>
  <si>
    <t>max. 1,4 kg</t>
  </si>
  <si>
    <t>Microsoft Windows 7 (libovolná edice)</t>
  </si>
  <si>
    <t>Standardní laserová kancelářská tiskárna (CPV KÓD MU 30232110-8-1)</t>
  </si>
  <si>
    <t>černobílá laserová tiskárna</t>
  </si>
  <si>
    <t>Formát</t>
  </si>
  <si>
    <t>Rychlost tisku</t>
  </si>
  <si>
    <t>min. 28 str./min</t>
  </si>
  <si>
    <t>USB 2.0 (USB kabel musí být součástí dodávky)</t>
  </si>
  <si>
    <t>Microsoft Windows XP, Microsoft Windows Vista, Microsoft Windows 7</t>
  </si>
  <si>
    <t>Měsíční zátěž tiskárny</t>
  </si>
  <si>
    <t>min. 3000 stránek/měsíc</t>
  </si>
  <si>
    <t>zahájení a ukončení servisního zásahu v místě instalace tiskárny.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</si>
  <si>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</si>
  <si>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</si>
  <si>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</si>
  <si>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</si>
  <si>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</si>
  <si>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Notebook  13'' (CPV KÓD MU 30213100-6-2)</t>
  </si>
  <si>
    <t>13'' až 13,5"</t>
  </si>
  <si>
    <t>min. 1366 x min. 768</t>
  </si>
  <si>
    <t>min. 4GB</t>
  </si>
  <si>
    <t>min. 320 GB</t>
  </si>
  <si>
    <t>Mechaniky pro média</t>
  </si>
  <si>
    <t>DVD+-RW</t>
  </si>
  <si>
    <t xml:space="preserve"> Ethernet 100/1000 Mb, RJ 45</t>
  </si>
  <si>
    <t>min. 3 x USB 2.0, vstup a výstup pro mikrofon a sluchátka, analogový výstup pro externí monitor, HDMI nebo DisplayPort</t>
  </si>
  <si>
    <t>touchpad</t>
  </si>
  <si>
    <t>PassMark CPU Mark min. 1800</t>
  </si>
  <si>
    <t>max. 2,3 kg</t>
  </si>
  <si>
    <t>Přenosný disk 1 TB (CPV KÓD MU 30233130-1-2)</t>
  </si>
  <si>
    <t>min. 1 TB</t>
  </si>
  <si>
    <t>Napájení</t>
  </si>
  <si>
    <t>přes sběrnici USB, bez externího napájení</t>
  </si>
  <si>
    <t>min. USB 3.0</t>
  </si>
  <si>
    <t>max. 200 g</t>
  </si>
  <si>
    <t>Monitor 24" (CPV KÓD MU 30231000-7-2)</t>
  </si>
  <si>
    <t>Úhlopříčka</t>
  </si>
  <si>
    <t xml:space="preserve">min. 24" </t>
  </si>
  <si>
    <t>min. 1920 x min. 1080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</si>
  <si>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</si>
  <si>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</si>
  <si>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</si>
  <si>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</si>
  <si>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</si>
  <si>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</si>
  <si>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</si>
  <si>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</si>
  <si>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</si>
  <si>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</si>
  <si>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</si>
  <si>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 xml:space="preserve">min. 1xDVI-D a VGA </t>
  </si>
  <si>
    <t>Výškově nastavitelný podstavec</t>
  </si>
  <si>
    <t>Naklápění monitoru</t>
  </si>
  <si>
    <t>Tolerance vadných pixelů</t>
  </si>
  <si>
    <t>3 vadné pixely jsou důvodem k reklamaci.</t>
  </si>
  <si>
    <t>Zahájení a ukončení servisního zásahu v místě instalace.</t>
  </si>
  <si>
    <t>Záruka</t>
  </si>
  <si>
    <t>3 roky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</si>
  <si>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</si>
  <si>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</si>
  <si>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</si>
  <si>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</si>
  <si>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DVD+-RW/RAM/DL</t>
  </si>
  <si>
    <t>Grafická karta</t>
  </si>
  <si>
    <t>podpora min. dvou monitorů, každý s rozlišením min. 1920x1200, min. 2 video výstupy DVI, PassMark G3D mark min. 1200</t>
  </si>
  <si>
    <t>Zvuková karta</t>
  </si>
  <si>
    <t>Účinnost zdroje</t>
  </si>
  <si>
    <t>min. 80%</t>
  </si>
  <si>
    <t xml:space="preserve">100/1000 Mb Ethernet, podporou PXE </t>
  </si>
  <si>
    <t>Skříň počítače</t>
  </si>
  <si>
    <t>miditower</t>
  </si>
  <si>
    <t xml:space="preserve">vstup a výstup pro sluchátka a mikrofon na předním panelu </t>
  </si>
  <si>
    <t>USB porty</t>
  </si>
  <si>
    <t xml:space="preserve">min. 6 x USB 2.0 porty celkem, min 2 porty na předním panelu, min. 1x USB 3.0 </t>
  </si>
  <si>
    <t xml:space="preserve">Klávesnice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</si>
  <si>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</si>
  <si>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</si>
  <si>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</si>
  <si>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</si>
  <si>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>Microsoft Windows 7 Professional 64b</t>
  </si>
  <si>
    <t>Požadavky na rozšiřitelnost</t>
  </si>
  <si>
    <t xml:space="preserve">volná 1 pozice pro 5,25" mechaniku nebo disk 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</si>
  <si>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</si>
  <si>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Skener (CPV KÓD MU 30216110-0-1)</t>
  </si>
  <si>
    <t>Typ</t>
  </si>
  <si>
    <t>stolní plochý barevný skener</t>
  </si>
  <si>
    <t xml:space="preserve">min. 2400 x 2400 </t>
  </si>
  <si>
    <t>Podpora OS</t>
  </si>
  <si>
    <t xml:space="preserve">Microsoft Windows 7, Windows XP, Windows Vista </t>
  </si>
  <si>
    <t xml:space="preserve">Záruční servisní zásah bude zahájen a ukončen v místě instalace. </t>
  </si>
  <si>
    <t>Notebook 15'' (CPV KÓD MU 30213100-6-8)</t>
  </si>
  <si>
    <t>min. 15" až max. 15,6"</t>
  </si>
  <si>
    <t xml:space="preserve">min. 1366 x 768 </t>
  </si>
  <si>
    <t>3GB (rozšiřitelná na 4GB)</t>
  </si>
  <si>
    <t>ano, 802.11b/g, případně 802.11n</t>
  </si>
  <si>
    <t>ExpressCard slot</t>
  </si>
  <si>
    <t>webová kamera</t>
  </si>
  <si>
    <t>PassMark CPU Mark min. 2500</t>
  </si>
  <si>
    <t>Max 3 kg</t>
  </si>
  <si>
    <t>Standardní laserové kancelářské multifunkční zařízení (barevné) (CPV KÓD MU 30230000-0-3)</t>
  </si>
  <si>
    <t>barevný laserový tisk</t>
  </si>
  <si>
    <t>min. 128 MB</t>
  </si>
  <si>
    <t xml:space="preserve">Microsoft Windows XP, Microsoft Windows Vista, Microsoft Windows 7, WIA rozhranní </t>
  </si>
  <si>
    <t>Přenosný disk 2 TB (CPV KÓD MU 30233130-1-3)</t>
  </si>
  <si>
    <t>min. 2 TB</t>
  </si>
  <si>
    <t>Standardní kancelářské PC (CPV KÓD MU 30213300-8-1)</t>
  </si>
  <si>
    <t>x86-64 kompatibilní, PassMark CPU Mark min. 2500</t>
  </si>
  <si>
    <t>4GB</t>
  </si>
  <si>
    <t xml:space="preserve">podpora rozlišení min. 1920x1080, min. 1 x DVI-I výstup (připadně DVI-D + D-sub). </t>
  </si>
  <si>
    <t>100/1000 Mb Ethernet, s podporou PXE</t>
  </si>
  <si>
    <t>vstup a výstup pro sluchátka a mikrofon  na předním panelu</t>
  </si>
  <si>
    <t>min. 4 x USB porty celkem, min 2 porty na předním panelu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</si>
  <si>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</si>
  <si>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</si>
  <si>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volná 1 pozice pro 5,25" mechaniku nebo disk</t>
  </si>
  <si>
    <t>Zahájení a ukončení servisního zásahu v místě instalace</t>
  </si>
  <si>
    <t>All in one PC (CPV KÓD MU 30213300-8-3)</t>
  </si>
  <si>
    <t xml:space="preserve">x86-64 kompatibilní, PassMark CPU Mark min. 4000 </t>
  </si>
  <si>
    <t xml:space="preserve">min. 4GB </t>
  </si>
  <si>
    <t xml:space="preserve">min. 500 GB </t>
  </si>
  <si>
    <t xml:space="preserve">DVD+-RW </t>
  </si>
  <si>
    <t>100/1000 Mb Ethernet</t>
  </si>
  <si>
    <t xml:space="preserve">All-in-one, obrazovka integrovaná se skříní počítače </t>
  </si>
  <si>
    <t>DISPLAY</t>
  </si>
  <si>
    <t xml:space="preserve">min. 1920x1080, min. 23", dotykový </t>
  </si>
  <si>
    <t xml:space="preserve">min. 2 x USB porty </t>
  </si>
  <si>
    <t xml:space="preserve">Microsoft Windows 7 Professional 64b </t>
  </si>
  <si>
    <t>Monitor 27" (CPV KÓD MU 30231000-7-4)</t>
  </si>
  <si>
    <t>27"</t>
  </si>
  <si>
    <t>max. 5 ms</t>
  </si>
  <si>
    <t>min. 300 cd/m2</t>
  </si>
  <si>
    <t>min. 170°/160°</t>
  </si>
  <si>
    <t>min. 1xDVI-D, 1xVGA(D-Sub), 1xHDMI</t>
  </si>
  <si>
    <t>Notebook 15" - 17" (vysoký výkon) (CPV KÓD MU 30213100-6-11)</t>
  </si>
  <si>
    <t>15,6" až 17"</t>
  </si>
  <si>
    <t xml:space="preserve">x86-64 kompatibilni, min. 4 jádra </t>
  </si>
  <si>
    <t xml:space="preserve">min. 8GB </t>
  </si>
  <si>
    <t xml:space="preserve">min. 500 GB, 7200 ot./min </t>
  </si>
  <si>
    <t>Ethernet 100/1000 Mb, RJ 45</t>
  </si>
  <si>
    <t>min. 1GB RAM, neintegrovaná</t>
  </si>
  <si>
    <t>PassMark CPU Mark min. 6600.</t>
  </si>
  <si>
    <t>max. 3 kg</t>
  </si>
  <si>
    <t>požadována kompatibilita s OS Linux Debian nebo Ubuntu</t>
  </si>
  <si>
    <t>Notebook 14'' (CPV KÓD MU 30213100-6-10)</t>
  </si>
  <si>
    <t xml:space="preserve">min. 14" až max. 14,1" </t>
  </si>
  <si>
    <t>min. 1366 x 768</t>
  </si>
  <si>
    <t>4GB (rozšiřitelná na 8GB)</t>
  </si>
  <si>
    <t>min. 3 x USB 2.0, vstup a výstup pro mikrofon a sluchátka, DIGITÁLNÍ výstup pro externí monitor</t>
  </si>
  <si>
    <t>PassMark CPU Mark min. 3200</t>
  </si>
  <si>
    <t>max. 2,39 kg</t>
  </si>
  <si>
    <t>Windows 7 Professional</t>
  </si>
  <si>
    <t>výdrž baterie minimálně 4 hodiny</t>
  </si>
  <si>
    <t>Notebook 17'' (CPV KÓD MU 30213100-6-4)</t>
  </si>
  <si>
    <t>17" až 17,5"</t>
  </si>
  <si>
    <t>min. 1600 x min. 900</t>
  </si>
  <si>
    <t>min. 500 GB</t>
  </si>
  <si>
    <t>min.  4x USB 2.0, vstup a výstup pro mikrofon a sluchátka, analogový výstup pro externí monitor, HDMI nebo DisplayPort</t>
  </si>
  <si>
    <t>PassMark CPU Mark min. 3000</t>
  </si>
  <si>
    <t>max. 3,5 kg</t>
  </si>
  <si>
    <t>Mobilní pracovní stanice (Notebook 17'') (CPV KÓD MU 30213100-6-9)</t>
  </si>
  <si>
    <t>min. 4GB (rozšiřitelná na min. 6GB)</t>
  </si>
  <si>
    <t>802.11b/g/n</t>
  </si>
  <si>
    <t>min. 3x USB porty z toho min. 1x USB 3.0, vstup a výstup pro mikrofon a sluchátka, analogový výstup pro externí monitor, HDMI nebo DisplayPort</t>
  </si>
  <si>
    <t>PassMark CPU Mark min. 6000.</t>
  </si>
  <si>
    <t>Standardní kancelářský monitor 22" (CPV KÓD MU 30231000-7-1)</t>
  </si>
  <si>
    <t>22"</t>
  </si>
  <si>
    <t>min 1680 x min 1050</t>
  </si>
  <si>
    <t>min. 1xDVI-D, 1x VGA(D-Sub)</t>
  </si>
  <si>
    <t>Přenosný scaner (CPV KÓD MU 30216110-0-2)</t>
  </si>
  <si>
    <t>přenosný průtahový barevný skener</t>
  </si>
  <si>
    <t>min 600x600</t>
  </si>
  <si>
    <t>BITOVÁ HLOUBKA</t>
  </si>
  <si>
    <t>min. 24-bit</t>
  </si>
  <si>
    <t>DALŠÍ VYBAVENÍ</t>
  </si>
  <si>
    <t>automatický podavač na min. 20 listů, oboustranný sken, napájení přes USB,</t>
  </si>
  <si>
    <t>MAX ROZMĚRY</t>
  </si>
  <si>
    <t>5 cm x 10 cm x 30 cm při složeném podavači</t>
  </si>
  <si>
    <t>Přenosný přetahový barevný skener (CPV KÓD MU 30216110-0-3)</t>
  </si>
  <si>
    <t xml:space="preserve">přenosný přetahový barevný skener </t>
  </si>
  <si>
    <t xml:space="preserve">min. 600x600 </t>
  </si>
  <si>
    <t xml:space="preserve">min. USB 2.0 </t>
  </si>
  <si>
    <t xml:space="preserve">A4 </t>
  </si>
  <si>
    <t xml:space="preserve">min. 24-bit </t>
  </si>
  <si>
    <t>DALŠÍ PARAMETRY</t>
  </si>
  <si>
    <t xml:space="preserve">možnost provozu na baterie nebo akumulátory, slot na paměťovou kartu </t>
  </si>
  <si>
    <t xml:space="preserve">4 cm x 4 cm x 30 cm 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</si>
  <si>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</si>
  <si>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</si>
  <si>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</si>
  <si>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</si>
  <si>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</si>
  <si>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</si>
  <si>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</si>
  <si>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</si>
  <si>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</si>
  <si>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</si>
  <si>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</si>
  <si>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</si>
  <si>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</si>
  <si>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Windows XP/Vista/7</t>
  </si>
  <si>
    <t>Standardní laserová kancelářská tiskárna (barevná) (CPV KÓD MU 30232110-8-2)</t>
  </si>
  <si>
    <t xml:space="preserve">barevná laserová tiskárna </t>
  </si>
  <si>
    <t>Notebook 12" (vyšší výkon) (CPV KÓD MU 30213100-6-1)</t>
  </si>
  <si>
    <t>min. 12", max. 12,9"</t>
  </si>
  <si>
    <t xml:space="preserve">min. 1280 x min. 768 </t>
  </si>
  <si>
    <t>min. 3 x USB 2.0, vstup a výstup pro mikrofon a sluchátka, analogový výstup pro externí monitor, konektor pro dokovací stanici, čtečka paměťových karet</t>
  </si>
  <si>
    <t>PassMark CPU Mark min. 2000.</t>
  </si>
  <si>
    <t>Kapacita baterií/Doba běhu na baterie</t>
  </si>
  <si>
    <t>min. 4,5 h</t>
  </si>
  <si>
    <t>do 1,8 kg</t>
  </si>
  <si>
    <t>Přenosný disk 500 GB (CPV KÓD MU 30233130-1-1)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</si>
  <si>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</si>
  <si>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</si>
  <si>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</si>
  <si>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</si>
  <si>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Malé kancelářské multifunkční zařízení (CPV KÓD MU 30230000-0-5)</t>
  </si>
  <si>
    <t>Maximální rychlost černobílého tisku</t>
  </si>
  <si>
    <t>min. 15 str./min</t>
  </si>
  <si>
    <t>Rozlišení barev.  tisku</t>
  </si>
  <si>
    <t>min. 100 listů</t>
  </si>
  <si>
    <t>optické min. 600x600</t>
  </si>
  <si>
    <t>x86-64 kompatibilní - Intel Pentium G630, 2.7GHz, PassMark CPU Mark - aktuální 2607</t>
  </si>
  <si>
    <t>320 GB</t>
  </si>
  <si>
    <t>rozlišení až 1920x1200, 1x DVI-I, 1x D-sub,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</si>
  <si>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</si>
  <si>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</si>
  <si>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</si>
  <si>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</si>
  <si>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</si>
  <si>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</si>
  <si>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</si>
  <si>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Změny dle požadavku ve specif. položky</t>
  </si>
  <si>
    <t>V tabulce pro řádek: 236</t>
  </si>
  <si>
    <t>minitower</t>
  </si>
  <si>
    <t>750 GB</t>
  </si>
  <si>
    <t>V tabulce pro řádek: 451</t>
  </si>
  <si>
    <t>Microsoft Windows 7 Ultimate 64b</t>
  </si>
  <si>
    <t>V tabulce pro řádek: 251, 252</t>
  </si>
  <si>
    <t>volné 1 pozice pro 5,25" mechaniku nebo disk</t>
  </si>
  <si>
    <t>volné 1 pozice pro disk</t>
  </si>
  <si>
    <t>V tabulce pro řádek: 163</t>
  </si>
  <si>
    <t>6 x USB porty,  2 porty na předním panelu, seriový port RS232</t>
  </si>
  <si>
    <t>SFF   370x100x325mm (vxšxh)</t>
  </si>
  <si>
    <t>4GB, rozšiřitelné na 8GB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</si>
  <si>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</si>
  <si>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</si>
  <si>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</si>
  <si>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</si>
  <si>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8GB</t>
  </si>
  <si>
    <t>80%  (80plus bronze)</t>
  </si>
  <si>
    <t>750GB, 7200 ot./min.</t>
  </si>
  <si>
    <t>x86-64 kompatibilní - Athlon II X4 631 Quad (2,6GHz),  PassMark CPU Mark - aktuální 4177</t>
  </si>
  <si>
    <t>x86-64 kompatibilní - INTEL Core i5-3470S,  PassMark CPU Mark - aktuální 6927</t>
  </si>
  <si>
    <t>x86-64 kompatibilní - INTEL Core i5-2320,  PassMark CPU Mark - aktuální 6018</t>
  </si>
  <si>
    <t>NVIDIA™ GeForce CUDA GT 640, 2GB RAM, podpora dvou monitorů, každý rozlišení min. 1920x1200, 2x DVI, 1x HDMI, 1x VGA, PassMark G3D mark: 1238, Open GL: 4.2</t>
  </si>
  <si>
    <t>AMD HD6570  1GB, pasivní chlazení, 1x VGA, 1x DVI, 1xHDMI PassMark G3D mark: 1042, PCI Express x16 2.1, DirectX: 11</t>
  </si>
  <si>
    <t>V tabulce pro řádek: 345</t>
  </si>
  <si>
    <t>6GB</t>
  </si>
  <si>
    <t>2x 750GB, 7200 ot./min.</t>
  </si>
  <si>
    <t>V tabulce pro řádek: 91</t>
  </si>
  <si>
    <t>V tabulce pro řádek: 450</t>
  </si>
  <si>
    <t>V tabulce pro řádek: 28</t>
  </si>
  <si>
    <t>V tabulce pro řádek: 82, 148, 154</t>
  </si>
  <si>
    <t>6GB, rozšiřitelné na 8GB</t>
  </si>
  <si>
    <t>V tabulce pro řádek: 237</t>
  </si>
  <si>
    <t>V tabulce pro řádek: 348</t>
  </si>
  <si>
    <t>V tabulce pro řádek: 124</t>
  </si>
  <si>
    <t>ne</t>
  </si>
  <si>
    <t>8GB, rozšiřitelné na 16GB</t>
  </si>
  <si>
    <t>120GB SSD +  1TB, 7200 ot./min.</t>
  </si>
  <si>
    <t>6 x USB 2.0 porty celkem, 2 porty na předním panelu, 2x USB 3.0, eSATAport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</si>
  <si>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připojení USB </t>
  </si>
  <si>
    <t>Zahájení a ukončení servisního zásahu v místě instalace nejpozději následující pracovní den po ohlášení závady</t>
  </si>
  <si>
    <t>bez volných pozic</t>
  </si>
  <si>
    <t>USDT (USFF) - 66x252x254 mm</t>
  </si>
  <si>
    <t>bez mechaniky</t>
  </si>
  <si>
    <t>SSD 128GB</t>
  </si>
  <si>
    <t>Graf. karta: podpora 2 monitorů, min. 1920 × 1200, 2x displayPort, 1x VGA</t>
  </si>
  <si>
    <t>8 x USB 2.0 porty celkem, 4 porty na předním panelu</t>
  </si>
  <si>
    <t>V tabulce pro řádek: 279</t>
  </si>
  <si>
    <t>500 GB</t>
  </si>
  <si>
    <t xml:space="preserve">1920x1080,  23", dotykový </t>
  </si>
  <si>
    <t>USB, snímání pohybu optické, připojená kabelem, 3 tlačítka a kolečko</t>
  </si>
  <si>
    <t xml:space="preserve">6 x USB porty </t>
  </si>
  <si>
    <t>1920 x 1080</t>
  </si>
  <si>
    <t>5 ms</t>
  </si>
  <si>
    <t>1.000:1</t>
  </si>
  <si>
    <t>250 cd/m2</t>
  </si>
  <si>
    <t>176°/170°</t>
  </si>
  <si>
    <t>1xDVI-D, 1xD-SUB</t>
  </si>
  <si>
    <t>1680 x 1050</t>
  </si>
  <si>
    <t>2 ms</t>
  </si>
  <si>
    <t>170°/160°</t>
  </si>
  <si>
    <t>V tabulce pro řádek: 165, 234</t>
  </si>
  <si>
    <t>USB HUB</t>
  </si>
  <si>
    <t>ano, 355,6 mm ~ 484,5 mm</t>
  </si>
  <si>
    <t>8 ms</t>
  </si>
  <si>
    <t>178°/178°</t>
  </si>
  <si>
    <t>V tabulce pro řádek: 277</t>
  </si>
  <si>
    <t>zavěšení VESA, umožňuje nastavení výšky a vodorovné i svislé natočení</t>
  </si>
  <si>
    <t>1xDVI-D, 1xD-SUB, 1x HDMI, 1x DP</t>
  </si>
  <si>
    <t>24"</t>
  </si>
  <si>
    <t>1920 x 1200</t>
  </si>
  <si>
    <t>1 000:1</t>
  </si>
  <si>
    <t>1xDVI-D, 1xD-SUB (VGA)</t>
  </si>
  <si>
    <t>1xDVI-D, 1xVGA, 1x DisplayPort</t>
  </si>
  <si>
    <t>pivot</t>
  </si>
  <si>
    <t>USB Hub</t>
  </si>
  <si>
    <t>300 cd/m2</t>
  </si>
  <si>
    <t>1xDVI-D, 1xVGA(D-Sub), 1xHDMI</t>
  </si>
  <si>
    <t>reproduktory</t>
  </si>
  <si>
    <t>V tabulce pro řádek: 27, 83, 125, 143, 411</t>
  </si>
  <si>
    <t>10,1"</t>
  </si>
  <si>
    <t>1024 x 600</t>
  </si>
  <si>
    <t>1 GB</t>
  </si>
  <si>
    <t>ano, 802.11b/g/n</t>
  </si>
  <si>
    <t>3 x USB 2.0, vstup a výstup pro mikrofon a sluchátka, výstup pro externí monitor</t>
  </si>
  <si>
    <t>1,25 kg</t>
  </si>
  <si>
    <t>Microsoft Windows 7 Starter</t>
  </si>
  <si>
    <t xml:space="preserve"> Záruční servisní zásah bude zahájen a ukončen v místě instalace.  </t>
  </si>
  <si>
    <t>x86 kompatibilní - Intel® ATOM N6200 dvoujádrový</t>
  </si>
  <si>
    <t>PassMark CPU Mark - aktuálně 602</t>
  </si>
  <si>
    <t>11,6"</t>
  </si>
  <si>
    <t>1366 x 768</t>
  </si>
  <si>
    <t>1,48 kg</t>
  </si>
  <si>
    <t>Windows 7 Home Premium CZ OEM</t>
  </si>
  <si>
    <t>PassMark CPU Mark - aktuálně 789</t>
  </si>
  <si>
    <t>x86 kompatibilní - AMD E2-1800 APU</t>
  </si>
  <si>
    <t>12,1"</t>
  </si>
  <si>
    <t>320GB, 7200 ot.</t>
  </si>
  <si>
    <t>Windows 7 Proffesional CZ OEM</t>
  </si>
  <si>
    <t>1,8 kg</t>
  </si>
  <si>
    <t>x86-64 kompatibilní - Intel® Core i5-3210M</t>
  </si>
  <si>
    <t>PassMark CPU Mark -  aktuálně 3904</t>
  </si>
  <si>
    <t>až 9 h</t>
  </si>
  <si>
    <t>Windows 7 Home Premium CZ</t>
  </si>
  <si>
    <t>3 x USB 2.0, (3.0), vstup a výstup pro mikrofon a sluchátka, analogový výstup pro externí monitor, dock port, čtečka paměťových karet</t>
  </si>
  <si>
    <t>Pro řádky: 177, 293, 433</t>
  </si>
  <si>
    <t>Pro řádky: 282</t>
  </si>
  <si>
    <t>13,3"</t>
  </si>
  <si>
    <t>x86-64 kompatibilní - Intel® Pentium Dual-Core B960</t>
  </si>
  <si>
    <t xml:space="preserve">3 x USB 2.0, vstup a výstup pro mikrofon a sluchátka, analogový výstup pro externí monitor,1x HDMI </t>
  </si>
  <si>
    <t>2,1 kg</t>
  </si>
  <si>
    <t>Záruční servisní zásah bude zahájen a ukončen v místě instalace.</t>
  </si>
  <si>
    <t>PassMark CPU Mark - aktuálně 2066</t>
  </si>
  <si>
    <t>1600 x 900</t>
  </si>
  <si>
    <t>14,1"</t>
  </si>
  <si>
    <t xml:space="preserve">x86-64 kompatibilní - AMD A8 4500M </t>
  </si>
  <si>
    <t>4 x USB 2.0 (3.0), vstup a výstup pro mikrofon a sluchátka, analogový výstup pro externí monitor,1x Display port</t>
  </si>
  <si>
    <t>PassMark CPU Mark - aktuálně 4221</t>
  </si>
  <si>
    <t>V tabulce pro řádek: 278</t>
  </si>
  <si>
    <t>V tabulce pro řádek: 438</t>
  </si>
  <si>
    <t>V tabulce pro řádek: 446</t>
  </si>
  <si>
    <t>do 1,5kg</t>
  </si>
  <si>
    <t>PassMark CPU Mark - aktuálně 1804</t>
  </si>
  <si>
    <t xml:space="preserve">x86-64 kompatibilní - Intel Core i3-2367M </t>
  </si>
  <si>
    <t xml:space="preserve">1x USB 3.0, 2 x USB 2.0, vstup a výstup pro mikrofon a sluchátka, analogový výstup pro externí monitor,1x HDMI </t>
  </si>
  <si>
    <t>500GB + 20GB SSD</t>
  </si>
  <si>
    <t>x86-64 kompatibilní - Intel® Core™ i7-3517U</t>
  </si>
  <si>
    <t>PassMark CPU Mark - aktuálně 4002</t>
  </si>
  <si>
    <t>1,36kg</t>
  </si>
  <si>
    <t>14"</t>
  </si>
  <si>
    <t xml:space="preserve">1366 x 768 </t>
  </si>
  <si>
    <t>320GB</t>
  </si>
  <si>
    <t>4 x USB 2.0, vstup a výstup pro mikrofon a sluchátka, digitální výstup pro externí monitor (DisplayPort)</t>
  </si>
  <si>
    <t>7 hodin</t>
  </si>
  <si>
    <t>15,6"</t>
  </si>
  <si>
    <t>500GB</t>
  </si>
  <si>
    <t xml:space="preserve">3 x USB 2.0, vstup a výstup pro mikrofon a sluchátka, výstup pro externí monitor </t>
  </si>
  <si>
    <t>2,5 kg</t>
  </si>
  <si>
    <t>Windows 7 Professional CZ OEM</t>
  </si>
  <si>
    <t>Numerická klávesnice</t>
  </si>
  <si>
    <t xml:space="preserve">x86-64 kompatibilní - Intel Core i3-3110M </t>
  </si>
  <si>
    <t>PassMark CPU Mark - aktuálně 3504</t>
  </si>
  <si>
    <t>V tabulce pro řádek: 193</t>
  </si>
  <si>
    <t>16,4"</t>
  </si>
  <si>
    <t>Intel i7-2670QM</t>
  </si>
  <si>
    <t xml:space="preserve">640 GB, 7200 ot./min </t>
  </si>
  <si>
    <t>802.11bgn</t>
  </si>
  <si>
    <t>2GB, GeForce GT 540M</t>
  </si>
  <si>
    <t>3 kg</t>
  </si>
  <si>
    <t>kompatibilita s OS Linux Debian nebo Ubuntu</t>
  </si>
  <si>
    <t>PassMark CPU Mark aktuálně 6778</t>
  </si>
  <si>
    <t>17,3"</t>
  </si>
  <si>
    <t>3,1 kg</t>
  </si>
  <si>
    <t>Windows 7 Professional CZ</t>
  </si>
  <si>
    <t>x86-64 kompatibilní - Intel® Core i5-2450M</t>
  </si>
  <si>
    <t>2 x USB 2.0, 2x USB 3.0  , vstup a výstup pro mikrofon a sluchátka, analogový výstup pro externí monitor, 1x HDMI</t>
  </si>
  <si>
    <t>PassMark CPU Mark - aktuálně 3571</t>
  </si>
  <si>
    <t>V tabulce pro řádek: 86, 131</t>
  </si>
  <si>
    <t>x86-64 kompatibilní - Intel i7-3612QM</t>
  </si>
  <si>
    <t>1TB</t>
  </si>
  <si>
    <t>PassMark CPU Mark - aktuálně 7599</t>
  </si>
  <si>
    <t>3,28 kg</t>
  </si>
  <si>
    <t>4x USB 3.0, vstup a výstup pro mikrofon a sluchátka, analogový výstup pro externí monitor, 1x HDMI</t>
  </si>
  <si>
    <t xml:space="preserve">Windows 7 Professional CZ </t>
  </si>
  <si>
    <t>V tabulce pro řádek: 87, 230</t>
  </si>
  <si>
    <t>35 str./min</t>
  </si>
  <si>
    <t>64 MB</t>
  </si>
  <si>
    <t>1200x1200 dpi</t>
  </si>
  <si>
    <t>250 + 50 listů</t>
  </si>
  <si>
    <t>ano automatický</t>
  </si>
  <si>
    <t>USB 2.0 (USB kabel součástí dodávky), Ethernet LAN</t>
  </si>
  <si>
    <t>PCL5e, PCL6</t>
  </si>
  <si>
    <t>až 50 000 stránek/měsíc</t>
  </si>
  <si>
    <t>30 str./min</t>
  </si>
  <si>
    <t>V tabulce pro řádek: 128</t>
  </si>
  <si>
    <t>USB 2.0 (USB kabel součástí dodávky), LPT</t>
  </si>
  <si>
    <t>23 str./min (bar.) / 23 str./min (čer.)</t>
  </si>
  <si>
    <t>256 MB</t>
  </si>
  <si>
    <t>600x600 dpi</t>
  </si>
  <si>
    <t>250 listů</t>
  </si>
  <si>
    <t>ano, automatický</t>
  </si>
  <si>
    <t xml:space="preserve">USB 2.0 (USB kabel součástí dodávky), Ethernet 100 Mb, RJ45 </t>
  </si>
  <si>
    <t>PCL 6, PCL 5c, PS3</t>
  </si>
  <si>
    <t>až 40000 stránek/měsíc</t>
  </si>
  <si>
    <t>Microsoft Windows XP, Microsoft Windows Vista, Microsoft Windows 7, Apple iMac</t>
  </si>
  <si>
    <t>28 str./min</t>
  </si>
  <si>
    <t>USB 2.0 (USB kabel součástí dodávky), Ethernet  100 Mb, RJ45</t>
  </si>
  <si>
    <t>optické 600x600 dpi</t>
  </si>
  <si>
    <t>Microsoft Windows XP, Microsoft Windows Vista, Microsoft Windows 7, WIA rozhranní</t>
  </si>
  <si>
    <t>PCL 5e, PCL 6, PS3</t>
  </si>
  <si>
    <t>24 str./min</t>
  </si>
  <si>
    <t>160 listů</t>
  </si>
  <si>
    <t>USB 2.0 (USB kabel součástí dodávky)</t>
  </si>
  <si>
    <t>optické 1200x1200</t>
  </si>
  <si>
    <t>20 str./min</t>
  </si>
  <si>
    <t>128 MB</t>
  </si>
  <si>
    <t>2400 x 4800</t>
  </si>
  <si>
    <t>USB 2.0</t>
  </si>
  <si>
    <t>stolní plochý barevný skener s ADF automatickým duplexním podavačem dokumentů</t>
  </si>
  <si>
    <t>2400 x 2400</t>
  </si>
  <si>
    <t>Změny dle požadavku ve specifikaci položky</t>
  </si>
  <si>
    <t>V tabulce pro řádek: 118, 219</t>
  </si>
  <si>
    <t>600x600</t>
  </si>
  <si>
    <t>USB 3.0/ USB 2.0</t>
  </si>
  <si>
    <t>24-bit</t>
  </si>
  <si>
    <t>automatický podavač na min. 20 listů, oboustranný sken, napájení přes USB</t>
  </si>
  <si>
    <t>4 cm x 9,5 cm x 28,5 cm při složeném podavači</t>
  </si>
  <si>
    <t xml:space="preserve">600x600 </t>
  </si>
  <si>
    <t xml:space="preserve">USB 2.0 </t>
  </si>
  <si>
    <t xml:space="preserve">24-bit </t>
  </si>
  <si>
    <t xml:space="preserve">3 cm x 3 cm x 26 cm </t>
  </si>
  <si>
    <t>16GB</t>
  </si>
  <si>
    <t>32GB</t>
  </si>
  <si>
    <t>Změny dle specifikaci položky</t>
  </si>
  <si>
    <t>Class 4</t>
  </si>
  <si>
    <t>V tabulce pro řádky: 274</t>
  </si>
  <si>
    <t>V tabulce pro řádky: 325</t>
  </si>
  <si>
    <t>Class 6</t>
  </si>
  <si>
    <t>Redukovaný minikonektor nemá</t>
  </si>
  <si>
    <t>Změny dle specif. položky</t>
  </si>
  <si>
    <t>64GB</t>
  </si>
  <si>
    <t>V tabulce pro řádky: 60,194,363</t>
  </si>
  <si>
    <t>V tabulce pro řádky: 119, 305</t>
  </si>
  <si>
    <t>V tabulce pro řádky: 12, 19, 227, 273, 287, 354</t>
  </si>
  <si>
    <t>190 g</t>
  </si>
  <si>
    <t>1 TB</t>
  </si>
  <si>
    <t>USB 3.0</t>
  </si>
  <si>
    <t>2 TB</t>
  </si>
  <si>
    <t xml:space="preserve">USB, snímání pohybu optické, připojená kabelem, 3 tlačítka a kolečko, </t>
  </si>
  <si>
    <t>Kategorie: ICT 007-2012 - Počítače, sběr do: 14.07.2012, dodání od: 05.10.2012, vygenerováno: 08.10.2012 12:07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</si>
  <si>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</si>
  <si>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</si>
  <si>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</si>
  <si>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</si>
  <si>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</si>
  <si>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</si>
  <si>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</si>
  <si>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</si>
  <si>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</si>
  <si>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</si>
  <si>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</si>
  <si>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</si>
  <si>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</si>
  <si>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</si>
  <si>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</si>
  <si>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1321</t>
  </si>
  <si>
    <t>311010</t>
  </si>
  <si>
    <t>2126</t>
  </si>
  <si>
    <t>OBJ/3106/0133/12</t>
  </si>
  <si>
    <t>Celkem za objednávku</t>
  </si>
  <si>
    <t>A</t>
  </si>
  <si>
    <t>9990</t>
  </si>
  <si>
    <t>219900</t>
  </si>
  <si>
    <t>1111</t>
  </si>
  <si>
    <t>OBJ/2110/0083/12</t>
  </si>
  <si>
    <t>3161</t>
  </si>
  <si>
    <t>211600</t>
  </si>
  <si>
    <t>1165</t>
  </si>
  <si>
    <t>OBJ/2116/0034/12</t>
  </si>
  <si>
    <t>999400</t>
  </si>
  <si>
    <t>6000</t>
  </si>
  <si>
    <t>OBJ/9905/0135/12</t>
  </si>
  <si>
    <t>3002</t>
  </si>
  <si>
    <t>413600</t>
  </si>
  <si>
    <t>0000</t>
  </si>
  <si>
    <t>OBJ/4101/1242/12</t>
  </si>
  <si>
    <t>2001</t>
  </si>
  <si>
    <t>2211</t>
  </si>
  <si>
    <t>2231</t>
  </si>
  <si>
    <t>412900</t>
  </si>
  <si>
    <t>OBJ/4101/1243/12</t>
  </si>
  <si>
    <t>0029</t>
  </si>
  <si>
    <t>213710</t>
  </si>
  <si>
    <t>1195</t>
  </si>
  <si>
    <t>OBJ/2154/0010/12</t>
  </si>
  <si>
    <t>9380</t>
  </si>
  <si>
    <t>213800</t>
  </si>
  <si>
    <t>OBJ/2138/0030/12</t>
  </si>
  <si>
    <t>1803</t>
  </si>
  <si>
    <t>995400</t>
  </si>
  <si>
    <t>01</t>
  </si>
  <si>
    <t>1181</t>
  </si>
  <si>
    <t>OBJ/9901/0430/12</t>
  </si>
  <si>
    <t>2191</t>
  </si>
  <si>
    <t>235300</t>
  </si>
  <si>
    <t>2112</t>
  </si>
  <si>
    <t>OBJ/2303/0141/12</t>
  </si>
  <si>
    <t>OBJ/2138/0031/12</t>
  </si>
  <si>
    <t>1805</t>
  </si>
  <si>
    <t>991620</t>
  </si>
  <si>
    <t>OBJ/9901/0431/12</t>
  </si>
  <si>
    <t>110616</t>
  </si>
  <si>
    <t>0001</t>
  </si>
  <si>
    <t>OBJ/1175/0034/12</t>
  </si>
  <si>
    <t>0336</t>
  </si>
  <si>
    <t>235200</t>
  </si>
  <si>
    <t>OBJ/2303/0142/12</t>
  </si>
  <si>
    <t>3111</t>
  </si>
  <si>
    <t>211100</t>
  </si>
  <si>
    <t>OBJ/2111/0025/12</t>
  </si>
  <si>
    <t>0324</t>
  </si>
  <si>
    <t>OBJ/2303/0143/12</t>
  </si>
  <si>
    <t>110112</t>
  </si>
  <si>
    <t>OBJ/1101/0398/12</t>
  </si>
  <si>
    <t>1000</t>
  </si>
  <si>
    <t>970000</t>
  </si>
  <si>
    <t>OBJ/9701/0189/12</t>
  </si>
  <si>
    <t>5052</t>
  </si>
  <si>
    <t>1611</t>
  </si>
  <si>
    <t>2113</t>
  </si>
  <si>
    <t>OBJ/2303/0144/12</t>
  </si>
  <si>
    <t>0100</t>
  </si>
  <si>
    <t>211720</t>
  </si>
  <si>
    <t>24</t>
  </si>
  <si>
    <t>1590</t>
  </si>
  <si>
    <t>OBJ/2149/0031/12</t>
  </si>
  <si>
    <t>229830</t>
  </si>
  <si>
    <t>OBJ/2202/0045/12</t>
  </si>
  <si>
    <t>OBJ/2202/0046/12</t>
  </si>
  <si>
    <t>7681</t>
  </si>
  <si>
    <t>314070</t>
  </si>
  <si>
    <t>OBJ/3116/0057/12</t>
  </si>
  <si>
    <t>OBJ/3116/0058/12</t>
  </si>
  <si>
    <t>7999</t>
  </si>
  <si>
    <t>681</t>
  </si>
  <si>
    <t>2332</t>
  </si>
  <si>
    <t>213300</t>
  </si>
  <si>
    <t>2212</t>
  </si>
  <si>
    <t>OBJ/2133/0032/12</t>
  </si>
  <si>
    <t>110512</t>
  </si>
  <si>
    <t>OBJ/1112/0065/12</t>
  </si>
  <si>
    <t>2121</t>
  </si>
  <si>
    <t>1166</t>
  </si>
  <si>
    <t>1302</t>
  </si>
  <si>
    <t>925000</t>
  </si>
  <si>
    <t>OBJ/9201/0448/12</t>
  </si>
  <si>
    <t>929000</t>
  </si>
  <si>
    <t>6012</t>
  </si>
  <si>
    <t>110518</t>
  </si>
  <si>
    <t>33</t>
  </si>
  <si>
    <t>OBJ/1118/0289/12</t>
  </si>
  <si>
    <t>3204</t>
  </si>
  <si>
    <t>510000</t>
  </si>
  <si>
    <t>OBJ/5102/0155/12</t>
  </si>
  <si>
    <t>0027</t>
  </si>
  <si>
    <t>219820</t>
  </si>
  <si>
    <t>OBJ/2152/0009/12</t>
  </si>
  <si>
    <t>1116</t>
  </si>
  <si>
    <t>999530</t>
  </si>
  <si>
    <t>6003</t>
  </si>
  <si>
    <t>OBJ/9905/0136/12</t>
  </si>
  <si>
    <t>1019</t>
  </si>
  <si>
    <t>560000</t>
  </si>
  <si>
    <t>4760</t>
  </si>
  <si>
    <t>OBJ/5603/0113/12</t>
  </si>
  <si>
    <t>3548</t>
  </si>
  <si>
    <t>511300</t>
  </si>
  <si>
    <t>OBJ/5102/0156/12</t>
  </si>
  <si>
    <t>1531</t>
  </si>
  <si>
    <t>713001</t>
  </si>
  <si>
    <t>2195</t>
  </si>
  <si>
    <t>OBJ/7107/0106/12</t>
  </si>
  <si>
    <t>2237</t>
  </si>
  <si>
    <t>413000</t>
  </si>
  <si>
    <t>OBJ/4101/1244/12</t>
  </si>
  <si>
    <t>2222</t>
  </si>
  <si>
    <t>313060</t>
  </si>
  <si>
    <t>362</t>
  </si>
  <si>
    <t>OBJ/3113/0727/12</t>
  </si>
  <si>
    <t>6017</t>
  </si>
  <si>
    <t>413200</t>
  </si>
  <si>
    <t>OBJ/4101/1245/12</t>
  </si>
  <si>
    <t>OBJ/2202/0047/12</t>
  </si>
  <si>
    <t>9840</t>
  </si>
  <si>
    <t>219840</t>
  </si>
  <si>
    <t>OBJ/2184/0031/12</t>
  </si>
  <si>
    <t>811000</t>
  </si>
  <si>
    <t>OBJ/8110/0186/12</t>
  </si>
  <si>
    <t>Skříň počítače: Small Form Factor, Microtower, maximální rozměry v=370 mm, š=170 mm,  h=420 mm PODMÍNKOU!
 Porty: min. 6x USB + 2 USB na čelním panelu, sériový port RS232 PODMÍNKOU!
 Operační systém: Microsoft Windows 7 Professional 64b
 Další vybavení: ---; není vyžadována volná pozice pro 5,25 mechaniku</t>
  </si>
  <si>
    <t>OBJ/2184/0032/12</t>
  </si>
  <si>
    <t>6042</t>
  </si>
  <si>
    <t>315030</t>
  </si>
  <si>
    <t>OBJ/3118/0165/12</t>
  </si>
  <si>
    <t>0218</t>
  </si>
  <si>
    <t>0031</t>
  </si>
  <si>
    <t>OBJ/2303/0145/12</t>
  </si>
  <si>
    <t>2192</t>
  </si>
  <si>
    <t>0020</t>
  </si>
  <si>
    <t>213310</t>
  </si>
  <si>
    <t>000</t>
  </si>
  <si>
    <t>OBJ/2146/0003/12</t>
  </si>
  <si>
    <t>3169</t>
  </si>
  <si>
    <t>10</t>
  </si>
  <si>
    <t>OBJ/2116/0035/12</t>
  </si>
  <si>
    <t>3166</t>
  </si>
  <si>
    <t>OBJ/2116/0036/12</t>
  </si>
  <si>
    <t>369</t>
  </si>
  <si>
    <t>OBJ/3113/0728/12</t>
  </si>
  <si>
    <t>OBJ/2110/0084/12</t>
  </si>
  <si>
    <t>0018</t>
  </si>
  <si>
    <t>211410</t>
  </si>
  <si>
    <t>OBJ/2144/0013/12</t>
  </si>
  <si>
    <t>0021</t>
  </si>
  <si>
    <t>213840</t>
  </si>
  <si>
    <t>OBJ/2147/0024/12</t>
  </si>
  <si>
    <t>OBJ/7107/0107/12</t>
  </si>
  <si>
    <t>1034</t>
  </si>
  <si>
    <t>419900</t>
  </si>
  <si>
    <t>OBJ/4101/1246/12</t>
  </si>
  <si>
    <t>0745</t>
  </si>
  <si>
    <t>221700</t>
  </si>
  <si>
    <t>1612</t>
  </si>
  <si>
    <t>OBJ/2202/0048/12</t>
  </si>
  <si>
    <t>229914</t>
  </si>
  <si>
    <t>OBJ/2202/0049/12</t>
  </si>
  <si>
    <t>110514</t>
  </si>
  <si>
    <t>OBJ/1114/0043/12</t>
  </si>
  <si>
    <t>110111</t>
  </si>
  <si>
    <t>OBJ/1121/0014/12</t>
  </si>
  <si>
    <t>4701</t>
  </si>
  <si>
    <t>925900</t>
  </si>
  <si>
    <t>OBJ/9201/0449/12</t>
  </si>
  <si>
    <t>1702</t>
  </si>
  <si>
    <t>0025</t>
  </si>
  <si>
    <t>213430</t>
  </si>
  <si>
    <t>OBJ/2150/0063/12</t>
  </si>
  <si>
    <t>2030</t>
  </si>
  <si>
    <t>OBJ/4101/1247/12</t>
  </si>
  <si>
    <t>0002</t>
  </si>
  <si>
    <t>OBJ/1121/0015/12</t>
  </si>
  <si>
    <t>0026</t>
  </si>
  <si>
    <t>211510</t>
  </si>
  <si>
    <t>1515</t>
  </si>
  <si>
    <t>OBJ/2151/0004/12</t>
  </si>
  <si>
    <t>1030</t>
  </si>
  <si>
    <t>519900</t>
  </si>
  <si>
    <t>OBJ/5102/0157/12</t>
  </si>
  <si>
    <t>5955</t>
  </si>
  <si>
    <t>519850</t>
  </si>
  <si>
    <t>1532</t>
  </si>
  <si>
    <t>3550</t>
  </si>
  <si>
    <t>511100</t>
  </si>
  <si>
    <t>OBJ/9701/0190/12</t>
  </si>
  <si>
    <t>0326</t>
  </si>
  <si>
    <t>OBJ/2303/0146/12</t>
  </si>
  <si>
    <t>1551</t>
  </si>
  <si>
    <t>715003</t>
  </si>
  <si>
    <t>033</t>
  </si>
  <si>
    <t>OBJ/7109/0034/12</t>
  </si>
  <si>
    <t>3001</t>
  </si>
  <si>
    <t>412400</t>
  </si>
  <si>
    <t>OBJ/4101/1248/12</t>
  </si>
  <si>
    <t>2252</t>
  </si>
  <si>
    <t>110219</t>
  </si>
  <si>
    <t>80</t>
  </si>
  <si>
    <t>OBJ/1139/0001/12</t>
  </si>
  <si>
    <t>rozlišení 1920 x 1080
 pozorovací úhly 178°/178°
 zavěšení VESA
 umožňuje nastavení výšky a vodorovné i svislé natočení.; není vyžadováno dodržení obecné odezvy</t>
  </si>
  <si>
    <t>OBJ/2152/0010/12</t>
  </si>
  <si>
    <t>Procesor: PassMark CPU min. 5000
 Pamět RAM: min. 4GB
 Pevný disk:SSD min. 120 GB
 Graf. karta: podpora 2 monitorů, min. 1920 × 1200
 Skříň: ultra small form factor
 největší ze tří rozměrů (výška, šířka, hloubka) max. 300 mm
 Oper. systém: MS Windows 7 Pro CZ
 USB: min. 6× USB 2.0, min. 2 porty na předním panelu
 vstup a výstup pro sluchátka a mikrofon na předním panelu
 záruka 3 roky; Je nutné dodržet tuto specifikaci položky + následující obecné parametry zařízení 30213300-8-2: - zvuková karta, - účinnost zdroje, - síťové karta, - klávesnice, - myš, - požadavky na servis, - další požadavky (Oprávněným zaměstnancům zadavatele musí být i v záruční době umožněno otevření
skříně...). Ostatní obecné požadavky zadavatel pro tuto položku vypouští.</t>
  </si>
  <si>
    <t>1800</t>
  </si>
  <si>
    <t>561800</t>
  </si>
  <si>
    <t>OBJ/5603/0114/12</t>
  </si>
  <si>
    <t>319930</t>
  </si>
  <si>
    <t>OBJ/3101/0132/12</t>
  </si>
  <si>
    <t>0338</t>
  </si>
  <si>
    <t>231110</t>
  </si>
  <si>
    <t>OBJ/2303/0147/12</t>
  </si>
  <si>
    <t>2313</t>
  </si>
  <si>
    <t>213100</t>
  </si>
  <si>
    <t>OBJ/2131/0075/12</t>
  </si>
  <si>
    <t>239901</t>
  </si>
  <si>
    <t>OBJ/2303/0148/12</t>
  </si>
  <si>
    <t>2116</t>
  </si>
  <si>
    <t>231130</t>
  </si>
  <si>
    <t>OBJ/2303/0149/12</t>
  </si>
  <si>
    <t>6014</t>
  </si>
  <si>
    <t>110321</t>
  </si>
  <si>
    <t>OBJ/1177/0006/12</t>
  </si>
  <si>
    <t>314010</t>
  </si>
  <si>
    <t>47</t>
  </si>
  <si>
    <t>OBJ/3127/0236/12</t>
  </si>
  <si>
    <t>OBJ/9201/0450/12</t>
  </si>
  <si>
    <t>110212</t>
  </si>
  <si>
    <t>OBJ/1132/0008/12</t>
  </si>
  <si>
    <t>110213</t>
  </si>
  <si>
    <t>5960</t>
  </si>
  <si>
    <t>110513</t>
  </si>
  <si>
    <t>OBJ/1113/0481/12</t>
  </si>
  <si>
    <t>2822</t>
  </si>
  <si>
    <t>213500</t>
  </si>
  <si>
    <t>OBJ/2135/0014/12</t>
  </si>
  <si>
    <t>961100</t>
  </si>
  <si>
    <t>OBJ/9601/0112/12</t>
  </si>
  <si>
    <t>2344</t>
  </si>
  <si>
    <t>313010</t>
  </si>
  <si>
    <t>OBJ/3111/0656/12</t>
  </si>
  <si>
    <t>9260</t>
  </si>
  <si>
    <t>212600</t>
  </si>
  <si>
    <t>OBJ/2126/0099/12</t>
  </si>
  <si>
    <t>110119</t>
  </si>
  <si>
    <t>OBJ/1164/0001/12</t>
  </si>
  <si>
    <t>2702</t>
  </si>
  <si>
    <t>1112</t>
  </si>
  <si>
    <t>OBJ/9201/0451/12</t>
  </si>
  <si>
    <t>2255</t>
  </si>
  <si>
    <t>110614</t>
  </si>
  <si>
    <t>OBJ/1192/0014/12</t>
  </si>
  <si>
    <t>OBJ/9201/0452/12</t>
  </si>
  <si>
    <t>7199</t>
  </si>
  <si>
    <t>OBJ/3118/0166/12</t>
  </si>
  <si>
    <t>0334</t>
  </si>
  <si>
    <t>231300</t>
  </si>
  <si>
    <t>OBJ/2303/0150/12</t>
  </si>
  <si>
    <t>3164</t>
  </si>
  <si>
    <t>OBJ/2116/0037/12</t>
  </si>
  <si>
    <t>5010</t>
  </si>
  <si>
    <t>235400</t>
  </si>
  <si>
    <t>1615</t>
  </si>
  <si>
    <t>OBJ/2303/0151/12</t>
  </si>
  <si>
    <t>OBJ/1118/0290/12</t>
  </si>
  <si>
    <t>OBJ/1112/0066/12</t>
  </si>
  <si>
    <t>1292</t>
  </si>
  <si>
    <t>OBJ/5603/0115/12</t>
  </si>
  <si>
    <t>1189</t>
  </si>
  <si>
    <t>1</t>
  </si>
  <si>
    <t>OBJ/5603/0116/12</t>
  </si>
  <si>
    <t>04</t>
  </si>
  <si>
    <t>OBJ/2303/0152/12</t>
  </si>
  <si>
    <t>OBJ/9601/0113/12</t>
  </si>
  <si>
    <t>231700</t>
  </si>
  <si>
    <t>OBJ/2303/0153/12</t>
  </si>
  <si>
    <t>1305</t>
  </si>
  <si>
    <t>OBJ/3118/0167/12</t>
  </si>
  <si>
    <t>43</t>
  </si>
  <si>
    <t>OBJ/3124/0513/12</t>
  </si>
  <si>
    <t>OBJ/3124/0514/12</t>
  </si>
  <si>
    <t>OBJ/3118/0168/12</t>
  </si>
  <si>
    <t>1213</t>
  </si>
  <si>
    <t>335200</t>
  </si>
  <si>
    <t>14</t>
  </si>
  <si>
    <t>OBJ/3306/0185/12</t>
  </si>
  <si>
    <t>VS Molekulár.a funkční neurozobrazování</t>
  </si>
  <si>
    <t>1541</t>
  </si>
  <si>
    <t>714006</t>
  </si>
  <si>
    <t>06</t>
  </si>
  <si>
    <t>OBJ/7103/0397/12</t>
  </si>
  <si>
    <t>1208</t>
  </si>
  <si>
    <t>319810</t>
  </si>
  <si>
    <t>8100</t>
  </si>
  <si>
    <t>6001</t>
  </si>
  <si>
    <t>OBJ/3103/0046/12</t>
  </si>
  <si>
    <t>962100</t>
  </si>
  <si>
    <t>OBJ/9601/0114/12</t>
  </si>
  <si>
    <t>110114</t>
  </si>
  <si>
    <t>OBJ/1101/0399/12</t>
  </si>
  <si>
    <t>6611</t>
  </si>
  <si>
    <t>870000</t>
  </si>
  <si>
    <t>OBJ/8701/0051/12</t>
  </si>
  <si>
    <t xml:space="preserve"> Procesor: Passmark min 1600 bodů
 Display :LED,matný;
 Disk: SSD disk min.80GB ;
 Paměť: 4 GB DDR 3 1333
 Klávesnice: podsvícená, odolná proti polití
 Rozhraní:
 min. 1x HDMI 
  1x USB 3.0
 2x USB 2.0  
 Maximální hmotnost 1,5 kg; není vyžadována optická mechanika</t>
  </si>
  <si>
    <t>7051</t>
  </si>
  <si>
    <t>OBJ/3106/0134/12</t>
  </si>
  <si>
    <t>2810</t>
  </si>
  <si>
    <t>212700</t>
  </si>
  <si>
    <t>OBJ/2127/0039/12</t>
  </si>
  <si>
    <t>Ultrabook, tiskárna</t>
  </si>
  <si>
    <t>hmotnost max. 1,5 kg
 Další vybavení: pouzdro na notebook přiměřené velikosti; není vyžadována optická mechanika</t>
  </si>
  <si>
    <t>2003</t>
  </si>
  <si>
    <t>991700</t>
  </si>
  <si>
    <t>OBJ/9901/0432/12</t>
  </si>
  <si>
    <t>3549</t>
  </si>
  <si>
    <t>OBJ/5102/0158/12</t>
  </si>
  <si>
    <t>s brašnou; cena jednotkově maximálně 20.000,- Kč včetně DPH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</si>
</sst>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4" borderId="12" xfId="0" applyFont="1" applyFill="1" applyBorder="1" applyAlignment="1">
      <alignment horizontal="left" vertical="top"/>
    </xf>
    <xf numFmtId="4" fontId="1" fillId="34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5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justify" vertical="center" wrapText="1"/>
    </xf>
    <xf numFmtId="0" fontId="0" fillId="37" borderId="17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/>
    </xf>
    <xf numFmtId="44" fontId="0" fillId="0" borderId="15" xfId="0" applyNumberFormat="1" applyBorder="1" applyAlignment="1">
      <alignment wrapText="1"/>
    </xf>
    <xf numFmtId="0" fontId="0" fillId="0" borderId="15" xfId="0" applyBorder="1" applyAlignment="1">
      <alignment vertical="top"/>
    </xf>
    <xf numFmtId="0" fontId="1" fillId="0" borderId="0" xfId="0" applyFont="1" applyAlignment="1">
      <alignment/>
    </xf>
    <xf numFmtId="44" fontId="0" fillId="0" borderId="16" xfId="0" applyNumberFormat="1" applyBorder="1" applyAlignment="1">
      <alignment vertical="center" wrapText="1"/>
    </xf>
    <xf numFmtId="0" fontId="0" fillId="37" borderId="15" xfId="0" applyFill="1" applyBorder="1" applyAlignment="1">
      <alignment wrapText="1"/>
    </xf>
    <xf numFmtId="0" fontId="0" fillId="37" borderId="14" xfId="0" applyFill="1" applyBorder="1" applyAlignment="1">
      <alignment wrapText="1"/>
    </xf>
    <xf numFmtId="0" fontId="0" fillId="37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9" fontId="0" fillId="0" borderId="15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20" fontId="0" fillId="0" borderId="16" xfId="0" applyNumberFormat="1" applyBorder="1" applyAlignment="1">
      <alignment horizontal="left"/>
    </xf>
    <xf numFmtId="0" fontId="0" fillId="0" borderId="15" xfId="0" applyFont="1" applyBorder="1" applyAlignment="1">
      <alignment/>
    </xf>
    <xf numFmtId="0" fontId="0" fillId="38" borderId="15" xfId="0" applyFont="1" applyFill="1" applyBorder="1" applyAlignment="1">
      <alignment wrapText="1"/>
    </xf>
    <xf numFmtId="0" fontId="0" fillId="38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5" xfId="0" applyFill="1" applyBorder="1" applyAlignment="1">
      <alignment wrapText="1"/>
    </xf>
    <xf numFmtId="0" fontId="0" fillId="38" borderId="18" xfId="0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0" fillId="39" borderId="15" xfId="0" applyFont="1" applyFill="1" applyBorder="1" applyAlignment="1">
      <alignment wrapText="1"/>
    </xf>
    <xf numFmtId="0" fontId="0" fillId="38" borderId="0" xfId="0" applyFill="1" applyAlignment="1">
      <alignment wrapText="1"/>
    </xf>
    <xf numFmtId="9" fontId="0" fillId="39" borderId="15" xfId="0" applyNumberFormat="1" applyFont="1" applyFill="1" applyBorder="1" applyAlignment="1">
      <alignment horizontal="left"/>
    </xf>
    <xf numFmtId="0" fontId="0" fillId="39" borderId="18" xfId="0" applyFont="1" applyFill="1" applyBorder="1" applyAlignment="1">
      <alignment wrapText="1"/>
    </xf>
    <xf numFmtId="0" fontId="0" fillId="39" borderId="15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0" xfId="0" applyFont="1" applyFill="1" applyAlignment="1">
      <alignment wrapText="1"/>
    </xf>
    <xf numFmtId="0" fontId="0" fillId="38" borderId="19" xfId="0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19" xfId="0" applyFill="1" applyBorder="1" applyAlignment="1">
      <alignment wrapText="1"/>
    </xf>
    <xf numFmtId="0" fontId="42" fillId="38" borderId="18" xfId="0" applyFont="1" applyFill="1" applyBorder="1" applyAlignment="1">
      <alignment horizontal="left"/>
    </xf>
    <xf numFmtId="0" fontId="0" fillId="0" borderId="16" xfId="0" applyFont="1" applyBorder="1" applyAlignment="1">
      <alignment wrapText="1"/>
    </xf>
    <xf numFmtId="0" fontId="42" fillId="39" borderId="18" xfId="0" applyFont="1" applyFill="1" applyBorder="1" applyAlignment="1">
      <alignment horizontal="left"/>
    </xf>
    <xf numFmtId="44" fontId="0" fillId="38" borderId="15" xfId="0" applyNumberFormat="1" applyFill="1" applyBorder="1" applyAlignment="1">
      <alignment vertical="center" wrapText="1"/>
    </xf>
    <xf numFmtId="0" fontId="0" fillId="37" borderId="15" xfId="0" applyFont="1" applyFill="1" applyBorder="1" applyAlignment="1">
      <alignment vertical="center"/>
    </xf>
    <xf numFmtId="44" fontId="0" fillId="38" borderId="15" xfId="0" applyNumberFormat="1" applyFill="1" applyBorder="1" applyAlignment="1">
      <alignment horizontal="left" vertical="top" wrapText="1"/>
    </xf>
    <xf numFmtId="0" fontId="42" fillId="38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8" borderId="14" xfId="0" applyFill="1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8" borderId="15" xfId="0" applyFill="1" applyBorder="1" applyAlignment="1">
      <alignment horizontal="justify" vertical="center" wrapText="1"/>
    </xf>
    <xf numFmtId="0" fontId="0" fillId="38" borderId="15" xfId="0" applyFont="1" applyFill="1" applyBorder="1" applyAlignment="1">
      <alignment horizontal="justify" vertical="center" wrapText="1"/>
    </xf>
    <xf numFmtId="0" fontId="0" fillId="38" borderId="17" xfId="0" applyFont="1" applyFill="1" applyBorder="1" applyAlignment="1">
      <alignment/>
    </xf>
    <xf numFmtId="0" fontId="0" fillId="37" borderId="15" xfId="0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38" borderId="15" xfId="0" applyFill="1" applyBorder="1" applyAlignment="1">
      <alignment horizontal="left" wrapText="1"/>
    </xf>
    <xf numFmtId="20" fontId="0" fillId="38" borderId="15" xfId="0" applyNumberFormat="1" applyFill="1" applyBorder="1" applyAlignment="1">
      <alignment horizontal="left"/>
    </xf>
    <xf numFmtId="0" fontId="1" fillId="40" borderId="10" xfId="0" applyFont="1" applyFill="1" applyBorder="1" applyAlignment="1">
      <alignment horizontal="left" vertical="top"/>
    </xf>
    <xf numFmtId="0" fontId="1" fillId="41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5" borderId="0" xfId="0" applyFont="1" applyFill="1" applyAlignment="1">
      <alignment horizontal="left" vertical="top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37" borderId="14" xfId="0" applyFill="1" applyBorder="1" applyAlignment="1">
      <alignment horizontal="left" wrapText="1"/>
    </xf>
    <xf numFmtId="0" fontId="0" fillId="37" borderId="18" xfId="0" applyFill="1" applyBorder="1" applyAlignment="1">
      <alignment horizontal="left" wrapText="1"/>
    </xf>
    <xf numFmtId="0" fontId="0" fillId="37" borderId="17" xfId="0" applyFill="1" applyBorder="1" applyAlignment="1">
      <alignment horizontal="left" wrapText="1"/>
    </xf>
    <xf numFmtId="0" fontId="1" fillId="43" borderId="11" xfId="0" applyFont="1" applyFill="1" applyBorder="1" applyAlignment="1">
      <alignment horizontal="center" vertical="center" wrapText="1"/>
    </xf>
    <xf numFmtId="0" fontId="1" fillId="44" borderId="26" xfId="0" applyFont="1" applyFill="1" applyBorder="1" applyAlignment="1">
      <alignment horizontal="center" vertical="center" wrapText="1"/>
    </xf>
    <xf numFmtId="3" fontId="0" fillId="43" borderId="10" xfId="0" applyNumberFormat="1" applyFont="1" applyFill="1" applyBorder="1" applyAlignment="1">
      <alignment horizontal="right" vertical="top"/>
    </xf>
    <xf numFmtId="0" fontId="0" fillId="43" borderId="10" xfId="0" applyFont="1" applyFill="1" applyBorder="1" applyAlignment="1">
      <alignment horizontal="left" vertical="top" wrapText="1"/>
    </xf>
    <xf numFmtId="49" fontId="0" fillId="43" borderId="10" xfId="0" applyNumberFormat="1" applyFont="1" applyFill="1" applyBorder="1" applyAlignment="1">
      <alignment horizontal="left" vertical="top" wrapText="1"/>
    </xf>
    <xf numFmtId="4" fontId="0" fillId="43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7"/>
  <sheetViews>
    <sheetView tabSelected="1" zoomScale="80" zoomScaleNormal="80" zoomScalePageLayoutView="0" workbookViewId="0" topLeftCell="T1">
      <pane ySplit="5" topLeftCell="A6" activePane="bottomLeft" state="frozen"/>
      <selection pane="topLeft" activeCell="A1" sqref="A1"/>
      <selection pane="bottomLeft" activeCell="W274" sqref="W274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3.8515625" style="0" customWidth="1"/>
    <col min="5" max="5" width="15.57421875" style="0" customWidth="1"/>
    <col min="6" max="6" width="38.7109375" style="0" customWidth="1"/>
    <col min="7" max="7" width="40.421875" style="0" customWidth="1"/>
    <col min="8" max="8" width="38.7109375" style="0" customWidth="1"/>
    <col min="9" max="9" width="6.14062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6.8515625" style="0" customWidth="1"/>
    <col min="25" max="25" width="8.7109375" style="0" customWidth="1"/>
    <col min="26" max="26" width="7.140625" style="0" customWidth="1"/>
    <col min="27" max="27" width="8.140625" style="0" customWidth="1"/>
    <col min="28" max="28" width="7.57421875" style="0" customWidth="1"/>
    <col min="29" max="29" width="20.28125" style="0" customWidth="1"/>
    <col min="30" max="30" width="21.140625" style="0" customWidth="1"/>
    <col min="31" max="31" width="9.00390625" style="0" customWidth="1"/>
    <col min="32" max="32" width="14.00390625" style="0" customWidth="1"/>
    <col min="33" max="33" width="20.00390625" style="0" customWidth="1"/>
    <col min="34" max="34" width="19.140625" style="0" customWidth="1"/>
  </cols>
  <sheetData>
    <row r="1" spans="1:34" ht="16.5" customHeight="1">
      <c r="A1" s="75" t="s">
        <v>1116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76" t="s">
        <v>0</v>
      </c>
      <c r="B3" s="76"/>
      <c r="C3" s="76"/>
      <c r="D3" s="76"/>
      <c r="E3" s="76"/>
      <c r="F3" s="76"/>
      <c r="G3" s="76"/>
      <c r="H3" s="77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104" t="s">
        <v>1117</v>
      </c>
      <c r="L4" s="104"/>
      <c r="M4" s="105" t="s">
        <v>2</v>
      </c>
      <c r="N4" s="105"/>
      <c r="O4" s="105"/>
      <c r="P4" s="105"/>
      <c r="Q4" s="105"/>
      <c r="R4" s="105"/>
      <c r="S4" s="78"/>
      <c r="T4" s="78"/>
      <c r="U4" s="78"/>
      <c r="V4" s="78"/>
      <c r="W4" s="78"/>
      <c r="X4" s="104" t="s">
        <v>1118</v>
      </c>
      <c r="Y4" s="104"/>
      <c r="Z4" s="104"/>
      <c r="AA4" s="104"/>
      <c r="AB4" s="104"/>
      <c r="AC4" s="104" t="s">
        <v>1117</v>
      </c>
      <c r="AD4" s="104"/>
      <c r="AE4" s="104"/>
      <c r="AF4" s="104"/>
      <c r="AG4" s="78"/>
      <c r="AH4" s="78"/>
    </row>
    <row r="5" spans="1:34" ht="99.75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1119</v>
      </c>
      <c r="I5" s="111" t="s">
        <v>10</v>
      </c>
      <c r="J5" s="2" t="s">
        <v>11</v>
      </c>
      <c r="K5" s="2" t="s">
        <v>1120</v>
      </c>
      <c r="L5" s="2" t="s">
        <v>1121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1122</v>
      </c>
      <c r="T5" s="2" t="s">
        <v>18</v>
      </c>
      <c r="U5" s="2" t="s">
        <v>1123</v>
      </c>
      <c r="V5" s="2" t="s">
        <v>1124</v>
      </c>
      <c r="W5" s="2" t="s">
        <v>19</v>
      </c>
      <c r="X5" s="111" t="s">
        <v>1125</v>
      </c>
      <c r="Y5" s="111" t="s">
        <v>1126</v>
      </c>
      <c r="Z5" s="111" t="s">
        <v>1127</v>
      </c>
      <c r="AA5" s="111" t="s">
        <v>1128</v>
      </c>
      <c r="AB5" s="111" t="s">
        <v>1129</v>
      </c>
      <c r="AC5" s="2" t="s">
        <v>1130</v>
      </c>
      <c r="AD5" s="2" t="s">
        <v>20</v>
      </c>
      <c r="AE5" s="2" t="s">
        <v>21</v>
      </c>
      <c r="AF5" s="2" t="s">
        <v>22</v>
      </c>
      <c r="AG5" s="2" t="s">
        <v>23</v>
      </c>
      <c r="AH5" s="2" t="s">
        <v>24</v>
      </c>
    </row>
    <row r="6" spans="1:34" ht="26.25" thickBot="1">
      <c r="A6" s="3">
        <v>23334</v>
      </c>
      <c r="B6" s="4"/>
      <c r="C6" s="3">
        <v>61502</v>
      </c>
      <c r="D6" s="4" t="s">
        <v>34</v>
      </c>
      <c r="E6" s="4" t="s">
        <v>35</v>
      </c>
      <c r="F6" s="4" t="s">
        <v>36</v>
      </c>
      <c r="G6" s="4" t="s">
        <v>28</v>
      </c>
      <c r="H6" s="110" t="s">
        <v>551</v>
      </c>
      <c r="I6" s="4" t="s">
        <v>29</v>
      </c>
      <c r="J6" s="5">
        <v>1</v>
      </c>
      <c r="K6" s="106">
        <v>1</v>
      </c>
      <c r="L6" s="107" t="s">
        <v>1131</v>
      </c>
      <c r="M6" s="4">
        <v>311010</v>
      </c>
      <c r="N6" s="4" t="s">
        <v>37</v>
      </c>
      <c r="O6" s="4" t="s">
        <v>38</v>
      </c>
      <c r="P6" s="4" t="s">
        <v>39</v>
      </c>
      <c r="Q6" s="4">
        <v>3</v>
      </c>
      <c r="R6" s="4" t="s">
        <v>40</v>
      </c>
      <c r="S6" s="4">
        <v>1064</v>
      </c>
      <c r="T6" s="4" t="s">
        <v>41</v>
      </c>
      <c r="U6" s="4" t="s">
        <v>42</v>
      </c>
      <c r="V6" s="4">
        <v>549496372</v>
      </c>
      <c r="W6" s="4"/>
      <c r="X6" s="108" t="s">
        <v>1132</v>
      </c>
      <c r="Y6" s="108" t="s">
        <v>1133</v>
      </c>
      <c r="Z6" s="108" t="s">
        <v>54</v>
      </c>
      <c r="AA6" s="108" t="s">
        <v>1134</v>
      </c>
      <c r="AB6" s="108" t="s">
        <v>54</v>
      </c>
      <c r="AC6" s="107" t="s">
        <v>1135</v>
      </c>
      <c r="AD6" s="109">
        <v>4100</v>
      </c>
      <c r="AE6" s="106">
        <v>20</v>
      </c>
      <c r="AF6" s="109">
        <v>820</v>
      </c>
      <c r="AG6" s="6">
        <f>ROUND(K6*AD6,2)</f>
        <v>4100</v>
      </c>
      <c r="AH6" s="6">
        <f>ROUND(K6*(AD6+AF6),2)</f>
        <v>4920</v>
      </c>
    </row>
    <row r="7" spans="1:34" ht="13.5" customHeight="1" thickTop="1">
      <c r="A7" s="79"/>
      <c r="B7" s="79"/>
      <c r="C7" s="7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9" t="s">
        <v>1136</v>
      </c>
      <c r="AF7" s="79"/>
      <c r="AG7" s="8">
        <f>SUM(AG6:AG6)</f>
        <v>4100</v>
      </c>
      <c r="AH7" s="8">
        <f>SUM(AH6:AH6)</f>
        <v>4920</v>
      </c>
    </row>
    <row r="8" spans="1:34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thickBot="1">
      <c r="A9" s="3">
        <v>23372</v>
      </c>
      <c r="B9" s="4"/>
      <c r="C9" s="3">
        <v>61545</v>
      </c>
      <c r="D9" s="4" t="s">
        <v>43</v>
      </c>
      <c r="E9" s="4" t="s">
        <v>44</v>
      </c>
      <c r="F9" s="4" t="s">
        <v>45</v>
      </c>
      <c r="G9" s="4" t="s">
        <v>28</v>
      </c>
      <c r="H9" s="110" t="s">
        <v>544</v>
      </c>
      <c r="I9" s="4" t="s">
        <v>29</v>
      </c>
      <c r="J9" s="5">
        <v>4</v>
      </c>
      <c r="K9" s="106">
        <v>4</v>
      </c>
      <c r="L9" s="107" t="s">
        <v>1137</v>
      </c>
      <c r="M9" s="4">
        <v>219900</v>
      </c>
      <c r="N9" s="4" t="s">
        <v>46</v>
      </c>
      <c r="O9" s="4" t="s">
        <v>47</v>
      </c>
      <c r="P9" s="4" t="s">
        <v>31</v>
      </c>
      <c r="Q9" s="4">
        <v>2</v>
      </c>
      <c r="R9" s="4" t="s">
        <v>48</v>
      </c>
      <c r="S9" s="4">
        <v>180891</v>
      </c>
      <c r="T9" s="4" t="s">
        <v>49</v>
      </c>
      <c r="U9" s="4" t="s">
        <v>50</v>
      </c>
      <c r="V9" s="4">
        <v>549494666</v>
      </c>
      <c r="W9" s="4"/>
      <c r="X9" s="108" t="s">
        <v>1138</v>
      </c>
      <c r="Y9" s="108" t="s">
        <v>1139</v>
      </c>
      <c r="Z9" s="108" t="s">
        <v>54</v>
      </c>
      <c r="AA9" s="108" t="s">
        <v>1140</v>
      </c>
      <c r="AB9" s="108" t="s">
        <v>54</v>
      </c>
      <c r="AC9" s="107" t="s">
        <v>1141</v>
      </c>
      <c r="AD9" s="109">
        <v>190</v>
      </c>
      <c r="AE9" s="106">
        <v>20</v>
      </c>
      <c r="AF9" s="109">
        <v>38</v>
      </c>
      <c r="AG9" s="6">
        <f>ROUND(K9*AD9,2)</f>
        <v>760</v>
      </c>
      <c r="AH9" s="6">
        <f>ROUND(K9*(AD9+AF9),2)</f>
        <v>912</v>
      </c>
    </row>
    <row r="10" spans="1:34" ht="13.5" customHeight="1" thickTop="1">
      <c r="A10" s="79"/>
      <c r="B10" s="79"/>
      <c r="C10" s="7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9" t="s">
        <v>1136</v>
      </c>
      <c r="AF10" s="79"/>
      <c r="AG10" s="8">
        <f>SUM(AG9:AG9)</f>
        <v>760</v>
      </c>
      <c r="AH10" s="8">
        <f>SUM(AH9:AH9)</f>
        <v>912</v>
      </c>
    </row>
    <row r="11" spans="1:3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2.75">
      <c r="A12" s="3">
        <v>23599</v>
      </c>
      <c r="B12" s="4"/>
      <c r="C12" s="3">
        <v>62098</v>
      </c>
      <c r="D12" s="4" t="s">
        <v>25</v>
      </c>
      <c r="E12" s="4" t="s">
        <v>51</v>
      </c>
      <c r="F12" s="4" t="s">
        <v>52</v>
      </c>
      <c r="G12" s="4" t="s">
        <v>28</v>
      </c>
      <c r="H12" s="4"/>
      <c r="I12" s="4" t="s">
        <v>29</v>
      </c>
      <c r="J12" s="5">
        <v>1</v>
      </c>
      <c r="K12" s="106">
        <v>1</v>
      </c>
      <c r="L12" s="107" t="s">
        <v>1131</v>
      </c>
      <c r="M12" s="4">
        <v>211600</v>
      </c>
      <c r="N12" s="4" t="s">
        <v>53</v>
      </c>
      <c r="O12" s="4" t="s">
        <v>30</v>
      </c>
      <c r="P12" s="4" t="s">
        <v>31</v>
      </c>
      <c r="Q12" s="4"/>
      <c r="R12" s="4" t="s">
        <v>54</v>
      </c>
      <c r="S12" s="4">
        <v>113051</v>
      </c>
      <c r="T12" s="4" t="s">
        <v>55</v>
      </c>
      <c r="U12" s="4" t="s">
        <v>56</v>
      </c>
      <c r="V12" s="4">
        <v>549498535</v>
      </c>
      <c r="W12" s="4"/>
      <c r="X12" s="108" t="s">
        <v>1142</v>
      </c>
      <c r="Y12" s="108" t="s">
        <v>1143</v>
      </c>
      <c r="Z12" s="108" t="s">
        <v>54</v>
      </c>
      <c r="AA12" s="108" t="s">
        <v>1144</v>
      </c>
      <c r="AB12" s="108" t="s">
        <v>54</v>
      </c>
      <c r="AC12" s="107" t="s">
        <v>1145</v>
      </c>
      <c r="AD12" s="109">
        <v>5750</v>
      </c>
      <c r="AE12" s="106">
        <v>20</v>
      </c>
      <c r="AF12" s="109">
        <v>1150</v>
      </c>
      <c r="AG12" s="6">
        <f>ROUND(K12*AD12,2)</f>
        <v>5750</v>
      </c>
      <c r="AH12" s="6">
        <f>ROUND(K12*(AD12+AF12),2)</f>
        <v>6900</v>
      </c>
    </row>
    <row r="13" spans="1:34" ht="13.5" thickBot="1">
      <c r="A13" s="3">
        <v>23599</v>
      </c>
      <c r="B13" s="4"/>
      <c r="C13" s="3">
        <v>62123</v>
      </c>
      <c r="D13" s="4" t="s">
        <v>57</v>
      </c>
      <c r="E13" s="4" t="s">
        <v>58</v>
      </c>
      <c r="F13" s="4" t="s">
        <v>59</v>
      </c>
      <c r="G13" s="4" t="s">
        <v>28</v>
      </c>
      <c r="H13" s="4"/>
      <c r="I13" s="4" t="s">
        <v>29</v>
      </c>
      <c r="J13" s="5">
        <v>1</v>
      </c>
      <c r="K13" s="106">
        <v>1</v>
      </c>
      <c r="L13" s="107" t="s">
        <v>1131</v>
      </c>
      <c r="M13" s="4">
        <v>211600</v>
      </c>
      <c r="N13" s="4" t="s">
        <v>53</v>
      </c>
      <c r="O13" s="4" t="s">
        <v>30</v>
      </c>
      <c r="P13" s="4" t="s">
        <v>31</v>
      </c>
      <c r="Q13" s="4"/>
      <c r="R13" s="4" t="s">
        <v>54</v>
      </c>
      <c r="S13" s="4">
        <v>113051</v>
      </c>
      <c r="T13" s="4" t="s">
        <v>55</v>
      </c>
      <c r="U13" s="4" t="s">
        <v>56</v>
      </c>
      <c r="V13" s="4">
        <v>549498535</v>
      </c>
      <c r="W13" s="4"/>
      <c r="X13" s="108" t="s">
        <v>1142</v>
      </c>
      <c r="Y13" s="108" t="s">
        <v>1143</v>
      </c>
      <c r="Z13" s="108" t="s">
        <v>54</v>
      </c>
      <c r="AA13" s="108" t="s">
        <v>1144</v>
      </c>
      <c r="AB13" s="108" t="s">
        <v>54</v>
      </c>
      <c r="AC13" s="107" t="s">
        <v>1145</v>
      </c>
      <c r="AD13" s="109">
        <v>2400</v>
      </c>
      <c r="AE13" s="106">
        <v>20</v>
      </c>
      <c r="AF13" s="109">
        <v>480</v>
      </c>
      <c r="AG13" s="6">
        <f>ROUND(K13*AD13,2)</f>
        <v>2400</v>
      </c>
      <c r="AH13" s="6">
        <f>ROUND(K13*(AD13+AF13),2)</f>
        <v>2880</v>
      </c>
    </row>
    <row r="14" spans="1:34" ht="13.5" customHeight="1" thickTop="1">
      <c r="A14" s="79"/>
      <c r="B14" s="79"/>
      <c r="C14" s="7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9" t="s">
        <v>1136</v>
      </c>
      <c r="AF14" s="79"/>
      <c r="AG14" s="8">
        <f>SUM(AG12:AG13)</f>
        <v>8150</v>
      </c>
      <c r="AH14" s="8">
        <f>SUM(AH12:AH13)</f>
        <v>9780</v>
      </c>
    </row>
    <row r="15" spans="1:34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3.5" thickBot="1">
      <c r="A16" s="3">
        <v>23631</v>
      </c>
      <c r="B16" s="4"/>
      <c r="C16" s="3">
        <v>62196</v>
      </c>
      <c r="D16" s="4" t="s">
        <v>43</v>
      </c>
      <c r="E16" s="4" t="s">
        <v>44</v>
      </c>
      <c r="F16" s="4" t="s">
        <v>45</v>
      </c>
      <c r="G16" s="4" t="s">
        <v>28</v>
      </c>
      <c r="H16" s="110" t="s">
        <v>545</v>
      </c>
      <c r="I16" s="4" t="s">
        <v>29</v>
      </c>
      <c r="J16" s="5">
        <v>3</v>
      </c>
      <c r="K16" s="106">
        <v>3</v>
      </c>
      <c r="L16" s="107" t="s">
        <v>1131</v>
      </c>
      <c r="M16" s="4">
        <v>999500</v>
      </c>
      <c r="N16" s="4" t="s">
        <v>60</v>
      </c>
      <c r="O16" s="4" t="s">
        <v>61</v>
      </c>
      <c r="P16" s="4" t="s">
        <v>62</v>
      </c>
      <c r="Q16" s="4">
        <v>1</v>
      </c>
      <c r="R16" s="4">
        <v>186</v>
      </c>
      <c r="S16" s="4">
        <v>107268</v>
      </c>
      <c r="T16" s="4" t="s">
        <v>63</v>
      </c>
      <c r="U16" s="4" t="s">
        <v>64</v>
      </c>
      <c r="V16" s="4">
        <v>549494066</v>
      </c>
      <c r="W16" s="4"/>
      <c r="X16" s="108" t="s">
        <v>1140</v>
      </c>
      <c r="Y16" s="108" t="s">
        <v>1146</v>
      </c>
      <c r="Z16" s="108" t="s">
        <v>54</v>
      </c>
      <c r="AA16" s="108" t="s">
        <v>1140</v>
      </c>
      <c r="AB16" s="108" t="s">
        <v>1147</v>
      </c>
      <c r="AC16" s="107" t="s">
        <v>1148</v>
      </c>
      <c r="AD16" s="109">
        <v>190</v>
      </c>
      <c r="AE16" s="106">
        <v>20</v>
      </c>
      <c r="AF16" s="109">
        <v>38</v>
      </c>
      <c r="AG16" s="6">
        <f>ROUND(K16*AD16,2)</f>
        <v>570</v>
      </c>
      <c r="AH16" s="6">
        <f>ROUND(K16*(AD16+AF16),2)</f>
        <v>684</v>
      </c>
    </row>
    <row r="17" spans="1:34" ht="13.5" customHeight="1" thickTop="1">
      <c r="A17" s="79"/>
      <c r="B17" s="79"/>
      <c r="C17" s="7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9" t="s">
        <v>1136</v>
      </c>
      <c r="AF17" s="79"/>
      <c r="AG17" s="8">
        <f>SUM(AG16:AG16)</f>
        <v>570</v>
      </c>
      <c r="AH17" s="8">
        <f>SUM(AH16:AH16)</f>
        <v>684</v>
      </c>
    </row>
    <row r="18" spans="1:34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25.5">
      <c r="A19" s="3">
        <v>23879</v>
      </c>
      <c r="B19" s="4"/>
      <c r="C19" s="3">
        <v>62766</v>
      </c>
      <c r="D19" s="4" t="s">
        <v>65</v>
      </c>
      <c r="E19" s="4" t="s">
        <v>66</v>
      </c>
      <c r="F19" s="4" t="s">
        <v>67</v>
      </c>
      <c r="G19" s="4" t="s">
        <v>28</v>
      </c>
      <c r="H19" s="11" t="s">
        <v>566</v>
      </c>
      <c r="I19" s="4" t="s">
        <v>29</v>
      </c>
      <c r="J19" s="5">
        <v>4</v>
      </c>
      <c r="K19" s="106">
        <v>4</v>
      </c>
      <c r="L19" s="107" t="s">
        <v>1131</v>
      </c>
      <c r="M19" s="4">
        <v>413600</v>
      </c>
      <c r="N19" s="4" t="s">
        <v>68</v>
      </c>
      <c r="O19" s="4" t="s">
        <v>69</v>
      </c>
      <c r="P19" s="4" t="s">
        <v>70</v>
      </c>
      <c r="Q19" s="4">
        <v>2</v>
      </c>
      <c r="R19" s="4" t="s">
        <v>71</v>
      </c>
      <c r="S19" s="4">
        <v>322688</v>
      </c>
      <c r="T19" s="4" t="s">
        <v>72</v>
      </c>
      <c r="U19" s="4" t="s">
        <v>73</v>
      </c>
      <c r="V19" s="4">
        <v>549493608</v>
      </c>
      <c r="W19" s="4"/>
      <c r="X19" s="108" t="s">
        <v>1149</v>
      </c>
      <c r="Y19" s="108" t="s">
        <v>1150</v>
      </c>
      <c r="Z19" s="108" t="s">
        <v>54</v>
      </c>
      <c r="AA19" s="108" t="s">
        <v>1134</v>
      </c>
      <c r="AB19" s="108" t="s">
        <v>1151</v>
      </c>
      <c r="AC19" s="107" t="s">
        <v>1152</v>
      </c>
      <c r="AD19" s="109">
        <v>100</v>
      </c>
      <c r="AE19" s="106">
        <v>20</v>
      </c>
      <c r="AF19" s="109">
        <v>20</v>
      </c>
      <c r="AG19" s="6">
        <f>ROUND(K19*AD19,2)</f>
        <v>400</v>
      </c>
      <c r="AH19" s="6">
        <f>ROUND(K19*(AD19+AF19),2)</f>
        <v>480</v>
      </c>
    </row>
    <row r="20" spans="1:34" ht="26.25" thickBot="1">
      <c r="A20" s="3">
        <v>23879</v>
      </c>
      <c r="B20" s="4"/>
      <c r="C20" s="3">
        <v>66226</v>
      </c>
      <c r="D20" s="4" t="s">
        <v>25</v>
      </c>
      <c r="E20" s="4" t="s">
        <v>74</v>
      </c>
      <c r="F20" s="4" t="s">
        <v>75</v>
      </c>
      <c r="G20" s="4" t="s">
        <v>28</v>
      </c>
      <c r="H20" s="4"/>
      <c r="I20" s="4" t="s">
        <v>29</v>
      </c>
      <c r="J20" s="5">
        <v>1</v>
      </c>
      <c r="K20" s="106">
        <v>1</v>
      </c>
      <c r="L20" s="107" t="s">
        <v>1131</v>
      </c>
      <c r="M20" s="4">
        <v>413600</v>
      </c>
      <c r="N20" s="4" t="s">
        <v>68</v>
      </c>
      <c r="O20" s="4" t="s">
        <v>69</v>
      </c>
      <c r="P20" s="4" t="s">
        <v>70</v>
      </c>
      <c r="Q20" s="4">
        <v>2</v>
      </c>
      <c r="R20" s="4" t="s">
        <v>71</v>
      </c>
      <c r="S20" s="4">
        <v>322688</v>
      </c>
      <c r="T20" s="4" t="s">
        <v>72</v>
      </c>
      <c r="U20" s="4" t="s">
        <v>73</v>
      </c>
      <c r="V20" s="4">
        <v>549493608</v>
      </c>
      <c r="W20" s="4"/>
      <c r="X20" s="108" t="s">
        <v>1153</v>
      </c>
      <c r="Y20" s="108" t="s">
        <v>1150</v>
      </c>
      <c r="Z20" s="108" t="s">
        <v>54</v>
      </c>
      <c r="AA20" s="108" t="s">
        <v>1154</v>
      </c>
      <c r="AB20" s="108" t="s">
        <v>54</v>
      </c>
      <c r="AC20" s="107" t="s">
        <v>1152</v>
      </c>
      <c r="AD20" s="109">
        <v>9780</v>
      </c>
      <c r="AE20" s="106">
        <v>20</v>
      </c>
      <c r="AF20" s="109">
        <v>1956</v>
      </c>
      <c r="AG20" s="6">
        <f>ROUND(K20*AD20,2)</f>
        <v>9780</v>
      </c>
      <c r="AH20" s="6">
        <f>ROUND(K20*(AD20+AF20),2)</f>
        <v>11736</v>
      </c>
    </row>
    <row r="21" spans="1:34" ht="13.5" customHeight="1" thickTop="1">
      <c r="A21" s="79"/>
      <c r="B21" s="79"/>
      <c r="C21" s="7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9" t="s">
        <v>1136</v>
      </c>
      <c r="AF21" s="79"/>
      <c r="AG21" s="8">
        <f>SUM(AG19:AG20)</f>
        <v>10180</v>
      </c>
      <c r="AH21" s="8">
        <f>SUM(AH19:AH20)</f>
        <v>12216</v>
      </c>
    </row>
    <row r="22" spans="1:34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>
      <c r="A23" s="3">
        <v>24057</v>
      </c>
      <c r="B23" s="4" t="s">
        <v>76</v>
      </c>
      <c r="C23" s="3">
        <v>63064</v>
      </c>
      <c r="D23" s="4" t="s">
        <v>77</v>
      </c>
      <c r="E23" s="4" t="s">
        <v>78</v>
      </c>
      <c r="F23" s="4" t="s">
        <v>79</v>
      </c>
      <c r="G23" s="4" t="s">
        <v>28</v>
      </c>
      <c r="H23" s="4"/>
      <c r="I23" s="4" t="s">
        <v>29</v>
      </c>
      <c r="J23" s="5">
        <v>1</v>
      </c>
      <c r="K23" s="106">
        <v>1</v>
      </c>
      <c r="L23" s="107" t="s">
        <v>1131</v>
      </c>
      <c r="M23" s="4">
        <v>412900</v>
      </c>
      <c r="N23" s="4" t="s">
        <v>80</v>
      </c>
      <c r="O23" s="4" t="s">
        <v>69</v>
      </c>
      <c r="P23" s="4" t="s">
        <v>70</v>
      </c>
      <c r="Q23" s="4">
        <v>-1</v>
      </c>
      <c r="R23" s="4" t="s">
        <v>54</v>
      </c>
      <c r="S23" s="4">
        <v>249325</v>
      </c>
      <c r="T23" s="4" t="s">
        <v>81</v>
      </c>
      <c r="U23" s="4" t="s">
        <v>82</v>
      </c>
      <c r="V23" s="4">
        <v>549494585</v>
      </c>
      <c r="W23" s="4"/>
      <c r="X23" s="108" t="s">
        <v>1155</v>
      </c>
      <c r="Y23" s="108" t="s">
        <v>1156</v>
      </c>
      <c r="Z23" s="108" t="s">
        <v>54</v>
      </c>
      <c r="AA23" s="108" t="s">
        <v>1144</v>
      </c>
      <c r="AB23" s="108" t="s">
        <v>1151</v>
      </c>
      <c r="AC23" s="107" t="s">
        <v>1157</v>
      </c>
      <c r="AD23" s="109">
        <v>1770</v>
      </c>
      <c r="AE23" s="106">
        <v>20</v>
      </c>
      <c r="AF23" s="109">
        <v>354</v>
      </c>
      <c r="AG23" s="6">
        <f>ROUND(K23*AD23,2)</f>
        <v>1770</v>
      </c>
      <c r="AH23" s="6">
        <f>ROUND(K23*(AD23+AF23),2)</f>
        <v>2124</v>
      </c>
    </row>
    <row r="24" spans="1:34" ht="12.75">
      <c r="A24" s="3">
        <v>24057</v>
      </c>
      <c r="B24" s="4" t="s">
        <v>76</v>
      </c>
      <c r="C24" s="3">
        <v>63066</v>
      </c>
      <c r="D24" s="4" t="s">
        <v>83</v>
      </c>
      <c r="E24" s="4" t="s">
        <v>84</v>
      </c>
      <c r="F24" s="4" t="s">
        <v>85</v>
      </c>
      <c r="G24" s="4" t="s">
        <v>28</v>
      </c>
      <c r="H24" s="11" t="s">
        <v>570</v>
      </c>
      <c r="I24" s="4" t="s">
        <v>29</v>
      </c>
      <c r="J24" s="5">
        <v>1</v>
      </c>
      <c r="K24" s="106">
        <v>1</v>
      </c>
      <c r="L24" s="107" t="s">
        <v>1131</v>
      </c>
      <c r="M24" s="4">
        <v>412900</v>
      </c>
      <c r="N24" s="4" t="s">
        <v>80</v>
      </c>
      <c r="O24" s="4" t="s">
        <v>69</v>
      </c>
      <c r="P24" s="4" t="s">
        <v>70</v>
      </c>
      <c r="Q24" s="4">
        <v>-1</v>
      </c>
      <c r="R24" s="4" t="s">
        <v>54</v>
      </c>
      <c r="S24" s="4">
        <v>249325</v>
      </c>
      <c r="T24" s="4" t="s">
        <v>81</v>
      </c>
      <c r="U24" s="4" t="s">
        <v>82</v>
      </c>
      <c r="V24" s="4">
        <v>549494585</v>
      </c>
      <c r="W24" s="4"/>
      <c r="X24" s="108" t="s">
        <v>1155</v>
      </c>
      <c r="Y24" s="108" t="s">
        <v>1156</v>
      </c>
      <c r="Z24" s="108" t="s">
        <v>54</v>
      </c>
      <c r="AA24" s="108" t="s">
        <v>1144</v>
      </c>
      <c r="AB24" s="108" t="s">
        <v>1151</v>
      </c>
      <c r="AC24" s="107" t="s">
        <v>1157</v>
      </c>
      <c r="AD24" s="109">
        <v>4600</v>
      </c>
      <c r="AE24" s="106">
        <v>20</v>
      </c>
      <c r="AF24" s="109">
        <v>920</v>
      </c>
      <c r="AG24" s="6">
        <f>ROUND(K24*AD24,2)</f>
        <v>4600</v>
      </c>
      <c r="AH24" s="6">
        <f>ROUND(K24*(AD24+AF24),2)</f>
        <v>5520</v>
      </c>
    </row>
    <row r="25" spans="1:34" ht="51">
      <c r="A25" s="3">
        <v>24057</v>
      </c>
      <c r="B25" s="4" t="s">
        <v>76</v>
      </c>
      <c r="C25" s="3">
        <v>63073</v>
      </c>
      <c r="D25" s="4" t="s">
        <v>87</v>
      </c>
      <c r="E25" s="4" t="s">
        <v>88</v>
      </c>
      <c r="F25" s="4" t="s">
        <v>89</v>
      </c>
      <c r="G25" s="4" t="s">
        <v>28</v>
      </c>
      <c r="H25" s="11" t="s">
        <v>571</v>
      </c>
      <c r="I25" s="4" t="s">
        <v>29</v>
      </c>
      <c r="J25" s="5">
        <v>1</v>
      </c>
      <c r="K25" s="106">
        <v>1</v>
      </c>
      <c r="L25" s="107" t="s">
        <v>1131</v>
      </c>
      <c r="M25" s="4">
        <v>412900</v>
      </c>
      <c r="N25" s="4" t="s">
        <v>80</v>
      </c>
      <c r="O25" s="4" t="s">
        <v>69</v>
      </c>
      <c r="P25" s="4" t="s">
        <v>70</v>
      </c>
      <c r="Q25" s="4">
        <v>-1</v>
      </c>
      <c r="R25" s="4" t="s">
        <v>54</v>
      </c>
      <c r="S25" s="4">
        <v>249325</v>
      </c>
      <c r="T25" s="4" t="s">
        <v>81</v>
      </c>
      <c r="U25" s="4" t="s">
        <v>82</v>
      </c>
      <c r="V25" s="4">
        <v>549494585</v>
      </c>
      <c r="W25" s="4"/>
      <c r="X25" s="108" t="s">
        <v>1155</v>
      </c>
      <c r="Y25" s="108" t="s">
        <v>1156</v>
      </c>
      <c r="Z25" s="108" t="s">
        <v>54</v>
      </c>
      <c r="AA25" s="108" t="s">
        <v>1144</v>
      </c>
      <c r="AB25" s="108" t="s">
        <v>1151</v>
      </c>
      <c r="AC25" s="107" t="s">
        <v>1157</v>
      </c>
      <c r="AD25" s="109">
        <v>9900</v>
      </c>
      <c r="AE25" s="106">
        <v>20</v>
      </c>
      <c r="AF25" s="109">
        <v>1980</v>
      </c>
      <c r="AG25" s="6">
        <f>ROUND(K25*AD25,2)</f>
        <v>9900</v>
      </c>
      <c r="AH25" s="6">
        <f>ROUND(K25*(AD25+AF25),2)</f>
        <v>11880</v>
      </c>
    </row>
    <row r="26" spans="1:34" ht="13.5" thickBot="1">
      <c r="A26" s="3">
        <v>24057</v>
      </c>
      <c r="B26" s="4" t="s">
        <v>76</v>
      </c>
      <c r="C26" s="3">
        <v>63083</v>
      </c>
      <c r="D26" s="4" t="s">
        <v>90</v>
      </c>
      <c r="E26" s="4" t="s">
        <v>91</v>
      </c>
      <c r="F26" s="4" t="s">
        <v>92</v>
      </c>
      <c r="G26" s="4" t="s">
        <v>28</v>
      </c>
      <c r="H26" s="4"/>
      <c r="I26" s="4" t="s">
        <v>29</v>
      </c>
      <c r="J26" s="5">
        <v>1</v>
      </c>
      <c r="K26" s="106">
        <v>1</v>
      </c>
      <c r="L26" s="107" t="s">
        <v>1131</v>
      </c>
      <c r="M26" s="4">
        <v>412900</v>
      </c>
      <c r="N26" s="4" t="s">
        <v>80</v>
      </c>
      <c r="O26" s="4" t="s">
        <v>69</v>
      </c>
      <c r="P26" s="4" t="s">
        <v>70</v>
      </c>
      <c r="Q26" s="4">
        <v>-1</v>
      </c>
      <c r="R26" s="4" t="s">
        <v>54</v>
      </c>
      <c r="S26" s="4">
        <v>249325</v>
      </c>
      <c r="T26" s="4" t="s">
        <v>81</v>
      </c>
      <c r="U26" s="4" t="s">
        <v>82</v>
      </c>
      <c r="V26" s="4">
        <v>549494585</v>
      </c>
      <c r="W26" s="4"/>
      <c r="X26" s="108" t="s">
        <v>1155</v>
      </c>
      <c r="Y26" s="108" t="s">
        <v>1156</v>
      </c>
      <c r="Z26" s="108" t="s">
        <v>54</v>
      </c>
      <c r="AA26" s="108" t="s">
        <v>1144</v>
      </c>
      <c r="AB26" s="108" t="s">
        <v>1151</v>
      </c>
      <c r="AC26" s="107" t="s">
        <v>1157</v>
      </c>
      <c r="AD26" s="109">
        <v>1200</v>
      </c>
      <c r="AE26" s="106">
        <v>20</v>
      </c>
      <c r="AF26" s="109">
        <v>240</v>
      </c>
      <c r="AG26" s="6">
        <f>ROUND(K26*AD26,2)</f>
        <v>1200</v>
      </c>
      <c r="AH26" s="6">
        <f>ROUND(K26*(AD26+AF26),2)</f>
        <v>1440</v>
      </c>
    </row>
    <row r="27" spans="1:34" ht="13.5" customHeight="1" thickTop="1">
      <c r="A27" s="79"/>
      <c r="B27" s="79"/>
      <c r="C27" s="7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9" t="s">
        <v>1136</v>
      </c>
      <c r="AF27" s="79"/>
      <c r="AG27" s="8">
        <f>SUM(AG23:AG26)</f>
        <v>17470</v>
      </c>
      <c r="AH27" s="8">
        <f>SUM(AH23:AH26)</f>
        <v>20964</v>
      </c>
    </row>
    <row r="28" spans="1:3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2.75">
      <c r="A29" s="3">
        <v>24177</v>
      </c>
      <c r="B29" s="4"/>
      <c r="C29" s="3">
        <v>66616</v>
      </c>
      <c r="D29" s="4" t="s">
        <v>25</v>
      </c>
      <c r="E29" s="4" t="s">
        <v>93</v>
      </c>
      <c r="F29" s="4" t="s">
        <v>94</v>
      </c>
      <c r="G29" s="4" t="s">
        <v>28</v>
      </c>
      <c r="H29" s="11"/>
      <c r="I29" s="4" t="s">
        <v>29</v>
      </c>
      <c r="J29" s="5">
        <v>2</v>
      </c>
      <c r="K29" s="106">
        <v>2</v>
      </c>
      <c r="L29" s="107" t="s">
        <v>1131</v>
      </c>
      <c r="M29" s="4">
        <v>213710</v>
      </c>
      <c r="N29" s="4" t="s">
        <v>95</v>
      </c>
      <c r="O29" s="4" t="s">
        <v>96</v>
      </c>
      <c r="P29" s="4" t="s">
        <v>97</v>
      </c>
      <c r="Q29" s="4">
        <v>3</v>
      </c>
      <c r="R29" s="4" t="s">
        <v>98</v>
      </c>
      <c r="S29" s="4">
        <v>209801</v>
      </c>
      <c r="T29" s="4" t="s">
        <v>99</v>
      </c>
      <c r="U29" s="4" t="s">
        <v>100</v>
      </c>
      <c r="V29" s="4">
        <v>549496295</v>
      </c>
      <c r="W29" s="4"/>
      <c r="X29" s="108" t="s">
        <v>1158</v>
      </c>
      <c r="Y29" s="108" t="s">
        <v>1159</v>
      </c>
      <c r="Z29" s="108" t="s">
        <v>54</v>
      </c>
      <c r="AA29" s="108" t="s">
        <v>1160</v>
      </c>
      <c r="AB29" s="108" t="s">
        <v>1151</v>
      </c>
      <c r="AC29" s="107" t="s">
        <v>1161</v>
      </c>
      <c r="AD29" s="109">
        <v>11300</v>
      </c>
      <c r="AE29" s="106">
        <v>20</v>
      </c>
      <c r="AF29" s="109">
        <v>2260</v>
      </c>
      <c r="AG29" s="6">
        <f>ROUND(K29*AD29,2)</f>
        <v>22600</v>
      </c>
      <c r="AH29" s="6">
        <f>ROUND(K29*(AD29+AF29),2)</f>
        <v>27120</v>
      </c>
    </row>
    <row r="30" spans="1:34" ht="12.75">
      <c r="A30" s="3">
        <v>24177</v>
      </c>
      <c r="B30" s="4"/>
      <c r="C30" s="3">
        <v>66619</v>
      </c>
      <c r="D30" s="4" t="s">
        <v>77</v>
      </c>
      <c r="E30" s="4" t="s">
        <v>78</v>
      </c>
      <c r="F30" s="4" t="s">
        <v>79</v>
      </c>
      <c r="G30" s="4" t="s">
        <v>28</v>
      </c>
      <c r="H30" s="11" t="s">
        <v>569</v>
      </c>
      <c r="I30" s="4" t="s">
        <v>29</v>
      </c>
      <c r="J30" s="5">
        <v>3</v>
      </c>
      <c r="K30" s="106">
        <v>3</v>
      </c>
      <c r="L30" s="107" t="s">
        <v>1131</v>
      </c>
      <c r="M30" s="4">
        <v>213710</v>
      </c>
      <c r="N30" s="4" t="s">
        <v>95</v>
      </c>
      <c r="O30" s="4" t="s">
        <v>47</v>
      </c>
      <c r="P30" s="4" t="s">
        <v>31</v>
      </c>
      <c r="Q30" s="4">
        <v>3</v>
      </c>
      <c r="R30" s="4" t="s">
        <v>101</v>
      </c>
      <c r="S30" s="4">
        <v>209801</v>
      </c>
      <c r="T30" s="4" t="s">
        <v>99</v>
      </c>
      <c r="U30" s="4" t="s">
        <v>100</v>
      </c>
      <c r="V30" s="4">
        <v>549496295</v>
      </c>
      <c r="W30" s="4"/>
      <c r="X30" s="108" t="s">
        <v>1158</v>
      </c>
      <c r="Y30" s="108" t="s">
        <v>1159</v>
      </c>
      <c r="Z30" s="108" t="s">
        <v>54</v>
      </c>
      <c r="AA30" s="108" t="s">
        <v>1160</v>
      </c>
      <c r="AB30" s="108" t="s">
        <v>1151</v>
      </c>
      <c r="AC30" s="107" t="s">
        <v>1161</v>
      </c>
      <c r="AD30" s="109">
        <v>1770</v>
      </c>
      <c r="AE30" s="106">
        <v>20</v>
      </c>
      <c r="AF30" s="109">
        <v>354</v>
      </c>
      <c r="AG30" s="6">
        <f>ROUND(K30*AD30,2)</f>
        <v>5310</v>
      </c>
      <c r="AH30" s="6">
        <f>ROUND(K30*(AD30+AF30),2)</f>
        <v>6372</v>
      </c>
    </row>
    <row r="31" spans="1:34" ht="26.25" thickBot="1">
      <c r="A31" s="3">
        <v>24177</v>
      </c>
      <c r="B31" s="4"/>
      <c r="C31" s="3">
        <v>66632</v>
      </c>
      <c r="D31" s="4" t="s">
        <v>34</v>
      </c>
      <c r="E31" s="4" t="s">
        <v>102</v>
      </c>
      <c r="F31" s="4" t="s">
        <v>103</v>
      </c>
      <c r="G31" s="4" t="s">
        <v>28</v>
      </c>
      <c r="H31" s="4"/>
      <c r="I31" s="4" t="s">
        <v>29</v>
      </c>
      <c r="J31" s="5">
        <v>1</v>
      </c>
      <c r="K31" s="106">
        <v>1</v>
      </c>
      <c r="L31" s="107" t="s">
        <v>1131</v>
      </c>
      <c r="M31" s="4">
        <v>213710</v>
      </c>
      <c r="N31" s="4" t="s">
        <v>95</v>
      </c>
      <c r="O31" s="4" t="s">
        <v>47</v>
      </c>
      <c r="P31" s="4" t="s">
        <v>31</v>
      </c>
      <c r="Q31" s="4">
        <v>3</v>
      </c>
      <c r="R31" s="4" t="s">
        <v>101</v>
      </c>
      <c r="S31" s="4">
        <v>209801</v>
      </c>
      <c r="T31" s="4" t="s">
        <v>99</v>
      </c>
      <c r="U31" s="4" t="s">
        <v>100</v>
      </c>
      <c r="V31" s="4">
        <v>549496295</v>
      </c>
      <c r="W31" s="4"/>
      <c r="X31" s="108" t="s">
        <v>1158</v>
      </c>
      <c r="Y31" s="108" t="s">
        <v>1159</v>
      </c>
      <c r="Z31" s="108" t="s">
        <v>54</v>
      </c>
      <c r="AA31" s="108" t="s">
        <v>1160</v>
      </c>
      <c r="AB31" s="108" t="s">
        <v>1151</v>
      </c>
      <c r="AC31" s="107" t="s">
        <v>1161</v>
      </c>
      <c r="AD31" s="109">
        <v>5450</v>
      </c>
      <c r="AE31" s="106">
        <v>20</v>
      </c>
      <c r="AF31" s="109">
        <v>1090</v>
      </c>
      <c r="AG31" s="6">
        <f>ROUND(K31*AD31,2)</f>
        <v>5450</v>
      </c>
      <c r="AH31" s="6">
        <f>ROUND(K31*(AD31+AF31),2)</f>
        <v>6540</v>
      </c>
    </row>
    <row r="32" spans="1:34" ht="13.5" customHeight="1" thickTop="1">
      <c r="A32" s="79"/>
      <c r="B32" s="79"/>
      <c r="C32" s="7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9" t="s">
        <v>1136</v>
      </c>
      <c r="AF32" s="79"/>
      <c r="AG32" s="8">
        <f>SUM(AG29:AG31)</f>
        <v>33360</v>
      </c>
      <c r="AH32" s="8">
        <f>SUM(AH29:AH31)</f>
        <v>40032</v>
      </c>
    </row>
    <row r="33" spans="1:3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3.5" thickBot="1">
      <c r="A34" s="3">
        <v>24259</v>
      </c>
      <c r="B34" s="4" t="s">
        <v>104</v>
      </c>
      <c r="C34" s="3">
        <v>63279</v>
      </c>
      <c r="D34" s="4" t="s">
        <v>77</v>
      </c>
      <c r="E34" s="4" t="s">
        <v>105</v>
      </c>
      <c r="F34" s="4" t="s">
        <v>106</v>
      </c>
      <c r="G34" s="4" t="s">
        <v>28</v>
      </c>
      <c r="H34" s="4"/>
      <c r="I34" s="4" t="s">
        <v>29</v>
      </c>
      <c r="J34" s="5">
        <v>1</v>
      </c>
      <c r="K34" s="106">
        <v>1</v>
      </c>
      <c r="L34" s="107" t="s">
        <v>1131</v>
      </c>
      <c r="M34" s="4">
        <v>213800</v>
      </c>
      <c r="N34" s="4" t="s">
        <v>107</v>
      </c>
      <c r="O34" s="4" t="s">
        <v>108</v>
      </c>
      <c r="P34" s="4" t="s">
        <v>109</v>
      </c>
      <c r="Q34" s="4">
        <v>5</v>
      </c>
      <c r="R34" s="4" t="s">
        <v>110</v>
      </c>
      <c r="S34" s="4">
        <v>114478</v>
      </c>
      <c r="T34" s="4" t="s">
        <v>32</v>
      </c>
      <c r="U34" s="4" t="s">
        <v>33</v>
      </c>
      <c r="V34" s="4">
        <v>549493945</v>
      </c>
      <c r="W34" s="4" t="s">
        <v>111</v>
      </c>
      <c r="X34" s="108" t="s">
        <v>1162</v>
      </c>
      <c r="Y34" s="108" t="s">
        <v>1163</v>
      </c>
      <c r="Z34" s="108" t="s">
        <v>54</v>
      </c>
      <c r="AA34" s="108" t="s">
        <v>1140</v>
      </c>
      <c r="AB34" s="108" t="s">
        <v>54</v>
      </c>
      <c r="AC34" s="107" t="s">
        <v>1164</v>
      </c>
      <c r="AD34" s="109">
        <v>2580</v>
      </c>
      <c r="AE34" s="106">
        <v>20</v>
      </c>
      <c r="AF34" s="109">
        <v>516</v>
      </c>
      <c r="AG34" s="6">
        <f>ROUND(K34*AD34,2)</f>
        <v>2580</v>
      </c>
      <c r="AH34" s="6">
        <f>ROUND(K34*(AD34+AF34),2)</f>
        <v>3096</v>
      </c>
    </row>
    <row r="35" spans="1:34" ht="13.5" customHeight="1" thickTop="1">
      <c r="A35" s="79"/>
      <c r="B35" s="79"/>
      <c r="C35" s="7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9" t="s">
        <v>1136</v>
      </c>
      <c r="AF35" s="79"/>
      <c r="AG35" s="8">
        <f>SUM(AG34:AG34)</f>
        <v>2580</v>
      </c>
      <c r="AH35" s="8">
        <f>SUM(AH34:AH34)</f>
        <v>3096</v>
      </c>
    </row>
    <row r="36" spans="1:3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3.5" thickBot="1">
      <c r="A37" s="3">
        <v>24260</v>
      </c>
      <c r="B37" s="4" t="s">
        <v>112</v>
      </c>
      <c r="C37" s="3">
        <v>66502</v>
      </c>
      <c r="D37" s="4" t="s">
        <v>87</v>
      </c>
      <c r="E37" s="4" t="s">
        <v>113</v>
      </c>
      <c r="F37" s="4" t="s">
        <v>114</v>
      </c>
      <c r="G37" s="4" t="s">
        <v>28</v>
      </c>
      <c r="H37" s="4"/>
      <c r="I37" s="4" t="s">
        <v>29</v>
      </c>
      <c r="J37" s="5">
        <v>5</v>
      </c>
      <c r="K37" s="106">
        <v>5</v>
      </c>
      <c r="L37" s="107" t="s">
        <v>1131</v>
      </c>
      <c r="M37" s="4">
        <v>995400</v>
      </c>
      <c r="N37" s="4" t="s">
        <v>115</v>
      </c>
      <c r="O37" s="4" t="s">
        <v>116</v>
      </c>
      <c r="P37" s="4" t="s">
        <v>117</v>
      </c>
      <c r="Q37" s="4">
        <v>0</v>
      </c>
      <c r="R37" s="4" t="s">
        <v>54</v>
      </c>
      <c r="S37" s="4">
        <v>103203</v>
      </c>
      <c r="T37" s="4" t="s">
        <v>118</v>
      </c>
      <c r="U37" s="4" t="s">
        <v>119</v>
      </c>
      <c r="V37" s="4">
        <v>543332075</v>
      </c>
      <c r="W37" s="4"/>
      <c r="X37" s="108" t="s">
        <v>1165</v>
      </c>
      <c r="Y37" s="108" t="s">
        <v>1166</v>
      </c>
      <c r="Z37" s="108" t="s">
        <v>1167</v>
      </c>
      <c r="AA37" s="108" t="s">
        <v>1168</v>
      </c>
      <c r="AB37" s="108" t="s">
        <v>1151</v>
      </c>
      <c r="AC37" s="107" t="s">
        <v>1169</v>
      </c>
      <c r="AD37" s="109">
        <v>19760</v>
      </c>
      <c r="AE37" s="106">
        <v>20</v>
      </c>
      <c r="AF37" s="109">
        <v>3952</v>
      </c>
      <c r="AG37" s="6">
        <f>ROUND(K37*AD37,2)</f>
        <v>98800</v>
      </c>
      <c r="AH37" s="6">
        <f>ROUND(K37*(AD37+AF37),2)</f>
        <v>118560</v>
      </c>
    </row>
    <row r="38" spans="1:34" ht="13.5" customHeight="1" thickTop="1">
      <c r="A38" s="79"/>
      <c r="B38" s="79"/>
      <c r="C38" s="7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9" t="s">
        <v>1136</v>
      </c>
      <c r="AF38" s="79"/>
      <c r="AG38" s="8">
        <f>SUM(AG37:AG37)</f>
        <v>98800</v>
      </c>
      <c r="AH38" s="8">
        <f>SUM(AH37:AH37)</f>
        <v>118560</v>
      </c>
    </row>
    <row r="39" spans="1:3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3.5" thickBot="1">
      <c r="A40" s="3">
        <v>24262</v>
      </c>
      <c r="B40" s="4"/>
      <c r="C40" s="3">
        <v>63326</v>
      </c>
      <c r="D40" s="4" t="s">
        <v>87</v>
      </c>
      <c r="E40" s="4" t="s">
        <v>120</v>
      </c>
      <c r="F40" s="4" t="s">
        <v>121</v>
      </c>
      <c r="G40" s="4" t="s">
        <v>28</v>
      </c>
      <c r="H40" s="4"/>
      <c r="I40" s="4" t="s">
        <v>29</v>
      </c>
      <c r="J40" s="5">
        <v>1</v>
      </c>
      <c r="K40" s="106">
        <v>1</v>
      </c>
      <c r="L40" s="107" t="s">
        <v>1131</v>
      </c>
      <c r="M40" s="4">
        <v>235300</v>
      </c>
      <c r="N40" s="4" t="s">
        <v>122</v>
      </c>
      <c r="O40" s="4" t="s">
        <v>123</v>
      </c>
      <c r="P40" s="4" t="s">
        <v>124</v>
      </c>
      <c r="Q40" s="4">
        <v>3</v>
      </c>
      <c r="R40" s="4">
        <v>3.57</v>
      </c>
      <c r="S40" s="4">
        <v>7318</v>
      </c>
      <c r="T40" s="4" t="s">
        <v>125</v>
      </c>
      <c r="U40" s="4" t="s">
        <v>126</v>
      </c>
      <c r="V40" s="4">
        <v>549494163</v>
      </c>
      <c r="W40" s="4"/>
      <c r="X40" s="108" t="s">
        <v>1170</v>
      </c>
      <c r="Y40" s="108" t="s">
        <v>1171</v>
      </c>
      <c r="Z40" s="108" t="s">
        <v>54</v>
      </c>
      <c r="AA40" s="108" t="s">
        <v>1172</v>
      </c>
      <c r="AB40" s="108" t="s">
        <v>1151</v>
      </c>
      <c r="AC40" s="107" t="s">
        <v>1173</v>
      </c>
      <c r="AD40" s="109">
        <v>7900</v>
      </c>
      <c r="AE40" s="106">
        <v>20</v>
      </c>
      <c r="AF40" s="109">
        <v>1580</v>
      </c>
      <c r="AG40" s="6">
        <f>ROUND(K40*AD40,2)</f>
        <v>7900</v>
      </c>
      <c r="AH40" s="6">
        <f>ROUND(K40*(AD40+AF40),2)</f>
        <v>9480</v>
      </c>
    </row>
    <row r="41" spans="1:34" ht="13.5" customHeight="1" thickTop="1">
      <c r="A41" s="79"/>
      <c r="B41" s="79"/>
      <c r="C41" s="7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9" t="s">
        <v>1136</v>
      </c>
      <c r="AF41" s="79"/>
      <c r="AG41" s="8">
        <f>SUM(AG40:AG40)</f>
        <v>7900</v>
      </c>
      <c r="AH41" s="8">
        <f>SUM(AH40:AH40)</f>
        <v>9480</v>
      </c>
    </row>
    <row r="42" spans="1:3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26.25" thickBot="1">
      <c r="A43" s="3">
        <v>24277</v>
      </c>
      <c r="B43" s="4" t="s">
        <v>127</v>
      </c>
      <c r="C43" s="3">
        <v>63314</v>
      </c>
      <c r="D43" s="4" t="s">
        <v>87</v>
      </c>
      <c r="E43" s="4" t="s">
        <v>120</v>
      </c>
      <c r="F43" s="4" t="s">
        <v>121</v>
      </c>
      <c r="G43" s="4" t="s">
        <v>28</v>
      </c>
      <c r="H43" s="4"/>
      <c r="I43" s="4" t="s">
        <v>29</v>
      </c>
      <c r="J43" s="5">
        <v>1</v>
      </c>
      <c r="K43" s="106">
        <v>1</v>
      </c>
      <c r="L43" s="107" t="s">
        <v>1131</v>
      </c>
      <c r="M43" s="4">
        <v>213800</v>
      </c>
      <c r="N43" s="4" t="s">
        <v>107</v>
      </c>
      <c r="O43" s="4" t="s">
        <v>108</v>
      </c>
      <c r="P43" s="4" t="s">
        <v>109</v>
      </c>
      <c r="Q43" s="4">
        <v>5</v>
      </c>
      <c r="R43" s="4" t="s">
        <v>110</v>
      </c>
      <c r="S43" s="4">
        <v>114478</v>
      </c>
      <c r="T43" s="4" t="s">
        <v>32</v>
      </c>
      <c r="U43" s="4" t="s">
        <v>33</v>
      </c>
      <c r="V43" s="4">
        <v>549493945</v>
      </c>
      <c r="W43" s="4" t="s">
        <v>128</v>
      </c>
      <c r="X43" s="108" t="s">
        <v>1162</v>
      </c>
      <c r="Y43" s="108" t="s">
        <v>1163</v>
      </c>
      <c r="Z43" s="108" t="s">
        <v>54</v>
      </c>
      <c r="AA43" s="108" t="s">
        <v>1140</v>
      </c>
      <c r="AB43" s="108" t="s">
        <v>54</v>
      </c>
      <c r="AC43" s="107" t="s">
        <v>1174</v>
      </c>
      <c r="AD43" s="109">
        <v>7900</v>
      </c>
      <c r="AE43" s="106">
        <v>20</v>
      </c>
      <c r="AF43" s="109">
        <v>1580</v>
      </c>
      <c r="AG43" s="6">
        <f>ROUND(K43*AD43,2)</f>
        <v>7900</v>
      </c>
      <c r="AH43" s="6">
        <f>ROUND(K43*(AD43+AF43),2)</f>
        <v>9480</v>
      </c>
    </row>
    <row r="44" spans="1:34" ht="13.5" customHeight="1" thickTop="1">
      <c r="A44" s="79"/>
      <c r="B44" s="79"/>
      <c r="C44" s="7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9" t="s">
        <v>1136</v>
      </c>
      <c r="AF44" s="79"/>
      <c r="AG44" s="8">
        <f>SUM(AG43:AG43)</f>
        <v>7900</v>
      </c>
      <c r="AH44" s="8">
        <f>SUM(AH43:AH43)</f>
        <v>9480</v>
      </c>
    </row>
    <row r="45" spans="1:3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3.5" thickBot="1">
      <c r="A46" s="3">
        <v>24396</v>
      </c>
      <c r="B46" s="4"/>
      <c r="C46" s="3">
        <v>63458</v>
      </c>
      <c r="D46" s="4" t="s">
        <v>87</v>
      </c>
      <c r="E46" s="4" t="s">
        <v>120</v>
      </c>
      <c r="F46" s="4" t="s">
        <v>121</v>
      </c>
      <c r="G46" s="4" t="s">
        <v>28</v>
      </c>
      <c r="H46" s="4"/>
      <c r="I46" s="4" t="s">
        <v>29</v>
      </c>
      <c r="J46" s="5">
        <v>1</v>
      </c>
      <c r="K46" s="106">
        <v>1</v>
      </c>
      <c r="L46" s="107" t="s">
        <v>1131</v>
      </c>
      <c r="M46" s="4">
        <v>991620</v>
      </c>
      <c r="N46" s="4" t="s">
        <v>129</v>
      </c>
      <c r="O46" s="4" t="s">
        <v>130</v>
      </c>
      <c r="P46" s="4" t="s">
        <v>131</v>
      </c>
      <c r="Q46" s="4">
        <v>3</v>
      </c>
      <c r="R46" s="4" t="s">
        <v>54</v>
      </c>
      <c r="S46" s="4">
        <v>468</v>
      </c>
      <c r="T46" s="4" t="s">
        <v>132</v>
      </c>
      <c r="U46" s="4" t="s">
        <v>133</v>
      </c>
      <c r="V46" s="4">
        <v>549494599</v>
      </c>
      <c r="W46" s="4"/>
      <c r="X46" s="108" t="s">
        <v>1175</v>
      </c>
      <c r="Y46" s="108" t="s">
        <v>1176</v>
      </c>
      <c r="Z46" s="108" t="s">
        <v>54</v>
      </c>
      <c r="AA46" s="108" t="s">
        <v>1168</v>
      </c>
      <c r="AB46" s="108" t="s">
        <v>1151</v>
      </c>
      <c r="AC46" s="107" t="s">
        <v>1177</v>
      </c>
      <c r="AD46" s="109">
        <v>7900</v>
      </c>
      <c r="AE46" s="106">
        <v>20</v>
      </c>
      <c r="AF46" s="109">
        <v>1580</v>
      </c>
      <c r="AG46" s="6">
        <f>ROUND(K46*AD46,2)</f>
        <v>7900</v>
      </c>
      <c r="AH46" s="6">
        <f>ROUND(K46*(AD46+AF46),2)</f>
        <v>9480</v>
      </c>
    </row>
    <row r="47" spans="1:34" ht="13.5" customHeight="1" thickTop="1">
      <c r="A47" s="79"/>
      <c r="B47" s="79"/>
      <c r="C47" s="7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9" t="s">
        <v>1136</v>
      </c>
      <c r="AF47" s="79"/>
      <c r="AG47" s="8">
        <f>SUM(AG46:AG46)</f>
        <v>7900</v>
      </c>
      <c r="AH47" s="8">
        <f>SUM(AH46:AH46)</f>
        <v>9480</v>
      </c>
    </row>
    <row r="48" spans="1:3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3.5" thickBot="1">
      <c r="A49" s="3">
        <v>24417</v>
      </c>
      <c r="B49" s="4"/>
      <c r="C49" s="3">
        <v>63506</v>
      </c>
      <c r="D49" s="4" t="s">
        <v>87</v>
      </c>
      <c r="E49" s="4" t="s">
        <v>120</v>
      </c>
      <c r="F49" s="4" t="s">
        <v>121</v>
      </c>
      <c r="G49" s="4" t="s">
        <v>28</v>
      </c>
      <c r="H49" s="4"/>
      <c r="I49" s="4" t="s">
        <v>29</v>
      </c>
      <c r="J49" s="5">
        <v>1</v>
      </c>
      <c r="K49" s="106">
        <v>1</v>
      </c>
      <c r="L49" s="107" t="s">
        <v>1137</v>
      </c>
      <c r="M49" s="4">
        <v>110616</v>
      </c>
      <c r="N49" s="4" t="s">
        <v>134</v>
      </c>
      <c r="O49" s="4" t="s">
        <v>135</v>
      </c>
      <c r="P49" s="4" t="s">
        <v>136</v>
      </c>
      <c r="Q49" s="4">
        <v>5</v>
      </c>
      <c r="R49" s="4" t="s">
        <v>137</v>
      </c>
      <c r="S49" s="4">
        <v>108462</v>
      </c>
      <c r="T49" s="4" t="s">
        <v>138</v>
      </c>
      <c r="U49" s="4" t="s">
        <v>139</v>
      </c>
      <c r="V49" s="4">
        <v>532233165</v>
      </c>
      <c r="W49" s="4"/>
      <c r="X49" s="108" t="s">
        <v>1140</v>
      </c>
      <c r="Y49" s="108" t="s">
        <v>1178</v>
      </c>
      <c r="Z49" s="108" t="s">
        <v>54</v>
      </c>
      <c r="AA49" s="108" t="s">
        <v>1140</v>
      </c>
      <c r="AB49" s="108" t="s">
        <v>1179</v>
      </c>
      <c r="AC49" s="107" t="s">
        <v>1180</v>
      </c>
      <c r="AD49" s="109">
        <v>7900</v>
      </c>
      <c r="AE49" s="106">
        <v>20</v>
      </c>
      <c r="AF49" s="109">
        <v>1580</v>
      </c>
      <c r="AG49" s="6">
        <f>ROUND(K49*AD49,2)</f>
        <v>7900</v>
      </c>
      <c r="AH49" s="6">
        <f>ROUND(K49*(AD49+AF49),2)</f>
        <v>9480</v>
      </c>
    </row>
    <row r="50" spans="1:34" ht="13.5" customHeight="1" thickTop="1">
      <c r="A50" s="79"/>
      <c r="B50" s="79"/>
      <c r="C50" s="7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9" t="s">
        <v>1136</v>
      </c>
      <c r="AF50" s="79"/>
      <c r="AG50" s="8">
        <f>SUM(AG49:AG49)</f>
        <v>7900</v>
      </c>
      <c r="AH50" s="8">
        <f>SUM(AH49:AH49)</f>
        <v>9480</v>
      </c>
    </row>
    <row r="51" spans="1:3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25.5">
      <c r="A52" s="3">
        <v>24476</v>
      </c>
      <c r="B52" s="4"/>
      <c r="C52" s="3">
        <v>63572</v>
      </c>
      <c r="D52" s="4" t="s">
        <v>83</v>
      </c>
      <c r="E52" s="4" t="s">
        <v>84</v>
      </c>
      <c r="F52" s="4" t="s">
        <v>85</v>
      </c>
      <c r="G52" s="4" t="s">
        <v>28</v>
      </c>
      <c r="H52" s="4"/>
      <c r="I52" s="4" t="s">
        <v>29</v>
      </c>
      <c r="J52" s="5">
        <v>2</v>
      </c>
      <c r="K52" s="106">
        <v>2</v>
      </c>
      <c r="L52" s="107" t="s">
        <v>1131</v>
      </c>
      <c r="M52" s="4">
        <v>235200</v>
      </c>
      <c r="N52" s="4" t="s">
        <v>140</v>
      </c>
      <c r="O52" s="4" t="s">
        <v>123</v>
      </c>
      <c r="P52" s="4" t="s">
        <v>124</v>
      </c>
      <c r="Q52" s="4">
        <v>2</v>
      </c>
      <c r="R52" s="4">
        <v>2.43</v>
      </c>
      <c r="S52" s="4">
        <v>134032</v>
      </c>
      <c r="T52" s="4" t="s">
        <v>141</v>
      </c>
      <c r="U52" s="4" t="s">
        <v>142</v>
      </c>
      <c r="V52" s="4">
        <v>549495167</v>
      </c>
      <c r="W52" s="4"/>
      <c r="X52" s="108" t="s">
        <v>1181</v>
      </c>
      <c r="Y52" s="108" t="s">
        <v>1182</v>
      </c>
      <c r="Z52" s="108" t="s">
        <v>1167</v>
      </c>
      <c r="AA52" s="108" t="s">
        <v>1154</v>
      </c>
      <c r="AB52" s="108" t="s">
        <v>1151</v>
      </c>
      <c r="AC52" s="107" t="s">
        <v>1183</v>
      </c>
      <c r="AD52" s="109">
        <v>3450</v>
      </c>
      <c r="AE52" s="106">
        <v>20</v>
      </c>
      <c r="AF52" s="109">
        <v>690</v>
      </c>
      <c r="AG52" s="6">
        <f>ROUND(K52*AD52,2)</f>
        <v>6900</v>
      </c>
      <c r="AH52" s="6">
        <f>ROUND(K52*(AD52+AF52),2)</f>
        <v>8280</v>
      </c>
    </row>
    <row r="53" spans="1:34" ht="25.5">
      <c r="A53" s="3">
        <v>24476</v>
      </c>
      <c r="B53" s="4"/>
      <c r="C53" s="3">
        <v>63573</v>
      </c>
      <c r="D53" s="4" t="s">
        <v>83</v>
      </c>
      <c r="E53" s="4" t="s">
        <v>143</v>
      </c>
      <c r="F53" s="4" t="s">
        <v>144</v>
      </c>
      <c r="G53" s="4" t="s">
        <v>28</v>
      </c>
      <c r="H53" s="4"/>
      <c r="I53" s="4" t="s">
        <v>29</v>
      </c>
      <c r="J53" s="5">
        <v>1</v>
      </c>
      <c r="K53" s="106">
        <v>1</v>
      </c>
      <c r="L53" s="107" t="s">
        <v>1131</v>
      </c>
      <c r="M53" s="4">
        <v>235200</v>
      </c>
      <c r="N53" s="4" t="s">
        <v>140</v>
      </c>
      <c r="O53" s="4" t="s">
        <v>123</v>
      </c>
      <c r="P53" s="4" t="s">
        <v>124</v>
      </c>
      <c r="Q53" s="4">
        <v>2</v>
      </c>
      <c r="R53" s="4">
        <v>2.43</v>
      </c>
      <c r="S53" s="4">
        <v>134032</v>
      </c>
      <c r="T53" s="4" t="s">
        <v>141</v>
      </c>
      <c r="U53" s="4" t="s">
        <v>142</v>
      </c>
      <c r="V53" s="4">
        <v>549495167</v>
      </c>
      <c r="W53" s="4"/>
      <c r="X53" s="108" t="s">
        <v>1181</v>
      </c>
      <c r="Y53" s="108" t="s">
        <v>1182</v>
      </c>
      <c r="Z53" s="108" t="s">
        <v>1167</v>
      </c>
      <c r="AA53" s="108" t="s">
        <v>1154</v>
      </c>
      <c r="AB53" s="108" t="s">
        <v>1151</v>
      </c>
      <c r="AC53" s="107" t="s">
        <v>1183</v>
      </c>
      <c r="AD53" s="109">
        <v>5000</v>
      </c>
      <c r="AE53" s="106">
        <v>20</v>
      </c>
      <c r="AF53" s="109">
        <v>1000</v>
      </c>
      <c r="AG53" s="6">
        <f>ROUND(K53*AD53,2)</f>
        <v>5000</v>
      </c>
      <c r="AH53" s="6">
        <f>ROUND(K53*(AD53+AF53),2)</f>
        <v>6000</v>
      </c>
    </row>
    <row r="54" spans="1:34" ht="26.25" thickBot="1">
      <c r="A54" s="3">
        <v>24476</v>
      </c>
      <c r="B54" s="4"/>
      <c r="C54" s="3">
        <v>63583</v>
      </c>
      <c r="D54" s="4" t="s">
        <v>87</v>
      </c>
      <c r="E54" s="4" t="s">
        <v>120</v>
      </c>
      <c r="F54" s="4" t="s">
        <v>121</v>
      </c>
      <c r="G54" s="4" t="s">
        <v>28</v>
      </c>
      <c r="H54" s="4"/>
      <c r="I54" s="4" t="s">
        <v>29</v>
      </c>
      <c r="J54" s="5">
        <v>2</v>
      </c>
      <c r="K54" s="106">
        <v>2</v>
      </c>
      <c r="L54" s="107" t="s">
        <v>1131</v>
      </c>
      <c r="M54" s="4">
        <v>235200</v>
      </c>
      <c r="N54" s="4" t="s">
        <v>140</v>
      </c>
      <c r="O54" s="4" t="s">
        <v>123</v>
      </c>
      <c r="P54" s="4" t="s">
        <v>124</v>
      </c>
      <c r="Q54" s="4">
        <v>2</v>
      </c>
      <c r="R54" s="4">
        <v>2.43</v>
      </c>
      <c r="S54" s="4">
        <v>134032</v>
      </c>
      <c r="T54" s="4" t="s">
        <v>141</v>
      </c>
      <c r="U54" s="4" t="s">
        <v>142</v>
      </c>
      <c r="V54" s="4">
        <v>549495167</v>
      </c>
      <c r="W54" s="4"/>
      <c r="X54" s="108" t="s">
        <v>1181</v>
      </c>
      <c r="Y54" s="108" t="s">
        <v>1182</v>
      </c>
      <c r="Z54" s="108" t="s">
        <v>1167</v>
      </c>
      <c r="AA54" s="108" t="s">
        <v>1154</v>
      </c>
      <c r="AB54" s="108" t="s">
        <v>1151</v>
      </c>
      <c r="AC54" s="107" t="s">
        <v>1183</v>
      </c>
      <c r="AD54" s="109">
        <v>7900</v>
      </c>
      <c r="AE54" s="106">
        <v>20</v>
      </c>
      <c r="AF54" s="109">
        <v>1580</v>
      </c>
      <c r="AG54" s="6">
        <f>ROUND(K54*AD54,2)</f>
        <v>15800</v>
      </c>
      <c r="AH54" s="6">
        <f>ROUND(K54*(AD54+AF54),2)</f>
        <v>18960</v>
      </c>
    </row>
    <row r="55" spans="1:34" ht="13.5" customHeight="1" thickTop="1">
      <c r="A55" s="79"/>
      <c r="B55" s="79"/>
      <c r="C55" s="7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9" t="s">
        <v>1136</v>
      </c>
      <c r="AF55" s="79"/>
      <c r="AG55" s="8">
        <f>SUM(AG52:AG54)</f>
        <v>27700</v>
      </c>
      <c r="AH55" s="8">
        <f>SUM(AH52:AH54)</f>
        <v>33240</v>
      </c>
    </row>
    <row r="56" spans="1:3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3.5" thickBot="1">
      <c r="A57" s="3">
        <v>24479</v>
      </c>
      <c r="B57" s="4" t="s">
        <v>45</v>
      </c>
      <c r="C57" s="3">
        <v>63580</v>
      </c>
      <c r="D57" s="4" t="s">
        <v>43</v>
      </c>
      <c r="E57" s="4" t="s">
        <v>44</v>
      </c>
      <c r="F57" s="4" t="s">
        <v>45</v>
      </c>
      <c r="G57" s="4" t="s">
        <v>28</v>
      </c>
      <c r="H57" s="110" t="s">
        <v>546</v>
      </c>
      <c r="I57" s="4" t="s">
        <v>29</v>
      </c>
      <c r="J57" s="5">
        <v>1</v>
      </c>
      <c r="K57" s="106">
        <v>1</v>
      </c>
      <c r="L57" s="107" t="s">
        <v>1131</v>
      </c>
      <c r="M57" s="4">
        <v>211100</v>
      </c>
      <c r="N57" s="4" t="s">
        <v>145</v>
      </c>
      <c r="O57" s="4" t="s">
        <v>108</v>
      </c>
      <c r="P57" s="4" t="s">
        <v>109</v>
      </c>
      <c r="Q57" s="4">
        <v>2</v>
      </c>
      <c r="R57" s="4" t="s">
        <v>146</v>
      </c>
      <c r="S57" s="4">
        <v>1028</v>
      </c>
      <c r="T57" s="4" t="s">
        <v>147</v>
      </c>
      <c r="U57" s="4" t="s">
        <v>148</v>
      </c>
      <c r="V57" s="4">
        <v>549493237</v>
      </c>
      <c r="W57" s="4"/>
      <c r="X57" s="108" t="s">
        <v>1184</v>
      </c>
      <c r="Y57" s="108" t="s">
        <v>1185</v>
      </c>
      <c r="Z57" s="108" t="s">
        <v>54</v>
      </c>
      <c r="AA57" s="108" t="s">
        <v>1144</v>
      </c>
      <c r="AB57" s="108" t="s">
        <v>1151</v>
      </c>
      <c r="AC57" s="107" t="s">
        <v>1186</v>
      </c>
      <c r="AD57" s="109">
        <v>360</v>
      </c>
      <c r="AE57" s="106">
        <v>20</v>
      </c>
      <c r="AF57" s="109">
        <v>72</v>
      </c>
      <c r="AG57" s="6">
        <f>ROUND(K57*AD57,2)</f>
        <v>360</v>
      </c>
      <c r="AH57" s="6">
        <f>ROUND(K57*(AD57+AF57),2)</f>
        <v>432</v>
      </c>
    </row>
    <row r="58" spans="1:34" ht="13.5" customHeight="1" thickTop="1">
      <c r="A58" s="79"/>
      <c r="B58" s="79"/>
      <c r="C58" s="7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9" t="s">
        <v>1136</v>
      </c>
      <c r="AF58" s="79"/>
      <c r="AG58" s="8">
        <f>SUM(AG57:AG57)</f>
        <v>360</v>
      </c>
      <c r="AH58" s="8">
        <f>SUM(AH57:AH57)</f>
        <v>432</v>
      </c>
    </row>
    <row r="59" spans="1:3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3.5" thickBot="1">
      <c r="A60" s="3">
        <v>24495</v>
      </c>
      <c r="B60" s="4"/>
      <c r="C60" s="3">
        <v>63574</v>
      </c>
      <c r="D60" s="4" t="s">
        <v>25</v>
      </c>
      <c r="E60" s="4" t="s">
        <v>149</v>
      </c>
      <c r="F60" s="4" t="s">
        <v>150</v>
      </c>
      <c r="G60" s="4" t="s">
        <v>28</v>
      </c>
      <c r="H60" s="4"/>
      <c r="I60" s="4" t="s">
        <v>29</v>
      </c>
      <c r="J60" s="5">
        <v>1</v>
      </c>
      <c r="K60" s="106">
        <v>1</v>
      </c>
      <c r="L60" s="107" t="s">
        <v>1131</v>
      </c>
      <c r="M60" s="4">
        <v>235300</v>
      </c>
      <c r="N60" s="4" t="s">
        <v>122</v>
      </c>
      <c r="O60" s="4" t="s">
        <v>123</v>
      </c>
      <c r="P60" s="4" t="s">
        <v>124</v>
      </c>
      <c r="Q60" s="4">
        <v>3</v>
      </c>
      <c r="R60" s="4">
        <v>3.57</v>
      </c>
      <c r="S60" s="4">
        <v>7318</v>
      </c>
      <c r="T60" s="4" t="s">
        <v>125</v>
      </c>
      <c r="U60" s="4" t="s">
        <v>126</v>
      </c>
      <c r="V60" s="4">
        <v>549494163</v>
      </c>
      <c r="W60" s="4"/>
      <c r="X60" s="108" t="s">
        <v>1187</v>
      </c>
      <c r="Y60" s="108" t="s">
        <v>1171</v>
      </c>
      <c r="Z60" s="108" t="s">
        <v>1167</v>
      </c>
      <c r="AA60" s="108" t="s">
        <v>1154</v>
      </c>
      <c r="AB60" s="108" t="s">
        <v>1151</v>
      </c>
      <c r="AC60" s="107" t="s">
        <v>1188</v>
      </c>
      <c r="AD60" s="109">
        <v>20930</v>
      </c>
      <c r="AE60" s="106">
        <v>20</v>
      </c>
      <c r="AF60" s="109">
        <v>4186</v>
      </c>
      <c r="AG60" s="6">
        <f>ROUND(K60*AD60,2)</f>
        <v>20930</v>
      </c>
      <c r="AH60" s="6">
        <f>ROUND(K60*(AD60+AF60),2)</f>
        <v>25116</v>
      </c>
    </row>
    <row r="61" spans="1:34" ht="13.5" customHeight="1" thickTop="1">
      <c r="A61" s="79"/>
      <c r="B61" s="79"/>
      <c r="C61" s="7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9" t="s">
        <v>1136</v>
      </c>
      <c r="AF61" s="79"/>
      <c r="AG61" s="8">
        <f>SUM(AG60:AG60)</f>
        <v>20930</v>
      </c>
      <c r="AH61" s="8">
        <f>SUM(AH60:AH60)</f>
        <v>25116</v>
      </c>
    </row>
    <row r="62" spans="1:3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26.25" thickBot="1">
      <c r="A63" s="3">
        <v>24540</v>
      </c>
      <c r="B63" s="4" t="s">
        <v>151</v>
      </c>
      <c r="C63" s="3">
        <v>63634</v>
      </c>
      <c r="D63" s="4" t="s">
        <v>25</v>
      </c>
      <c r="E63" s="4" t="s">
        <v>152</v>
      </c>
      <c r="F63" s="4" t="s">
        <v>153</v>
      </c>
      <c r="G63" s="4" t="s">
        <v>28</v>
      </c>
      <c r="H63" s="4"/>
      <c r="I63" s="4" t="s">
        <v>29</v>
      </c>
      <c r="J63" s="5">
        <v>1</v>
      </c>
      <c r="K63" s="106">
        <v>1</v>
      </c>
      <c r="L63" s="107" t="s">
        <v>1137</v>
      </c>
      <c r="M63" s="4">
        <v>110112</v>
      </c>
      <c r="N63" s="4" t="s">
        <v>154</v>
      </c>
      <c r="O63" s="4" t="s">
        <v>155</v>
      </c>
      <c r="P63" s="4" t="s">
        <v>156</v>
      </c>
      <c r="Q63" s="4">
        <v>2</v>
      </c>
      <c r="R63" s="4" t="s">
        <v>157</v>
      </c>
      <c r="S63" s="4">
        <v>112017</v>
      </c>
      <c r="T63" s="4" t="s">
        <v>158</v>
      </c>
      <c r="U63" s="4" t="s">
        <v>159</v>
      </c>
      <c r="V63" s="4">
        <v>543183219</v>
      </c>
      <c r="W63" s="4" t="s">
        <v>160</v>
      </c>
      <c r="X63" s="108" t="s">
        <v>1140</v>
      </c>
      <c r="Y63" s="108" t="s">
        <v>1189</v>
      </c>
      <c r="Z63" s="108" t="s">
        <v>54</v>
      </c>
      <c r="AA63" s="108" t="s">
        <v>1140</v>
      </c>
      <c r="AB63" s="108" t="s">
        <v>1179</v>
      </c>
      <c r="AC63" s="107" t="s">
        <v>1190</v>
      </c>
      <c r="AD63" s="109">
        <v>12300</v>
      </c>
      <c r="AE63" s="106">
        <v>20</v>
      </c>
      <c r="AF63" s="109">
        <v>2460</v>
      </c>
      <c r="AG63" s="6">
        <f>ROUND(K63*AD63,2)</f>
        <v>12300</v>
      </c>
      <c r="AH63" s="6">
        <f>ROUND(K63*(AD63+AF63),2)</f>
        <v>14760</v>
      </c>
    </row>
    <row r="64" spans="1:34" ht="13.5" customHeight="1" thickTop="1">
      <c r="A64" s="79"/>
      <c r="B64" s="79"/>
      <c r="C64" s="7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9" t="s">
        <v>1136</v>
      </c>
      <c r="AF64" s="79"/>
      <c r="AG64" s="8">
        <f>SUM(AG63:AG63)</f>
        <v>12300</v>
      </c>
      <c r="AH64" s="8">
        <f>SUM(AH63:AH63)</f>
        <v>14760</v>
      </c>
    </row>
    <row r="65" spans="1:3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2.75">
      <c r="A66" s="3">
        <v>24556</v>
      </c>
      <c r="B66" s="4" t="s">
        <v>161</v>
      </c>
      <c r="C66" s="3">
        <v>63725</v>
      </c>
      <c r="D66" s="4" t="s">
        <v>57</v>
      </c>
      <c r="E66" s="4" t="s">
        <v>58</v>
      </c>
      <c r="F66" s="4" t="s">
        <v>59</v>
      </c>
      <c r="G66" s="4" t="s">
        <v>28</v>
      </c>
      <c r="H66" s="4"/>
      <c r="I66" s="4" t="s">
        <v>29</v>
      </c>
      <c r="J66" s="5">
        <v>2</v>
      </c>
      <c r="K66" s="106">
        <v>2</v>
      </c>
      <c r="L66" s="107" t="s">
        <v>1131</v>
      </c>
      <c r="M66" s="4">
        <v>970000</v>
      </c>
      <c r="N66" s="4" t="s">
        <v>162</v>
      </c>
      <c r="O66" s="4" t="s">
        <v>130</v>
      </c>
      <c r="P66" s="4" t="s">
        <v>131</v>
      </c>
      <c r="Q66" s="4">
        <v>0</v>
      </c>
      <c r="R66" s="4" t="s">
        <v>54</v>
      </c>
      <c r="S66" s="4">
        <v>56672</v>
      </c>
      <c r="T66" s="4" t="s">
        <v>163</v>
      </c>
      <c r="U66" s="4" t="s">
        <v>164</v>
      </c>
      <c r="V66" s="4">
        <v>549494147</v>
      </c>
      <c r="W66" s="4"/>
      <c r="X66" s="108" t="s">
        <v>1191</v>
      </c>
      <c r="Y66" s="108" t="s">
        <v>1192</v>
      </c>
      <c r="Z66" s="108" t="s">
        <v>54</v>
      </c>
      <c r="AA66" s="108" t="s">
        <v>1140</v>
      </c>
      <c r="AB66" s="108" t="s">
        <v>1147</v>
      </c>
      <c r="AC66" s="107" t="s">
        <v>1193</v>
      </c>
      <c r="AD66" s="109">
        <v>2400</v>
      </c>
      <c r="AE66" s="106">
        <v>20</v>
      </c>
      <c r="AF66" s="109">
        <v>480</v>
      </c>
      <c r="AG66" s="6">
        <f>ROUND(K66*AD66,2)</f>
        <v>4800</v>
      </c>
      <c r="AH66" s="6">
        <f>ROUND(K66*(AD66+AF66),2)</f>
        <v>5760</v>
      </c>
    </row>
    <row r="67" spans="1:34" ht="13.5" thickBot="1">
      <c r="A67" s="3">
        <v>24556</v>
      </c>
      <c r="B67" s="4" t="s">
        <v>161</v>
      </c>
      <c r="C67" s="3">
        <v>63727</v>
      </c>
      <c r="D67" s="4" t="s">
        <v>57</v>
      </c>
      <c r="E67" s="4" t="s">
        <v>58</v>
      </c>
      <c r="F67" s="4" t="s">
        <v>59</v>
      </c>
      <c r="G67" s="4" t="s">
        <v>28</v>
      </c>
      <c r="H67" s="4"/>
      <c r="I67" s="4" t="s">
        <v>29</v>
      </c>
      <c r="J67" s="5">
        <v>2</v>
      </c>
      <c r="K67" s="106">
        <v>2</v>
      </c>
      <c r="L67" s="107" t="s">
        <v>1131</v>
      </c>
      <c r="M67" s="4">
        <v>970000</v>
      </c>
      <c r="N67" s="4" t="s">
        <v>162</v>
      </c>
      <c r="O67" s="4" t="s">
        <v>130</v>
      </c>
      <c r="P67" s="4" t="s">
        <v>131</v>
      </c>
      <c r="Q67" s="4">
        <v>0</v>
      </c>
      <c r="R67" s="4" t="s">
        <v>54</v>
      </c>
      <c r="S67" s="4">
        <v>56672</v>
      </c>
      <c r="T67" s="4" t="s">
        <v>163</v>
      </c>
      <c r="U67" s="4" t="s">
        <v>164</v>
      </c>
      <c r="V67" s="4">
        <v>549494147</v>
      </c>
      <c r="W67" s="4"/>
      <c r="X67" s="108" t="s">
        <v>1194</v>
      </c>
      <c r="Y67" s="108" t="s">
        <v>1192</v>
      </c>
      <c r="Z67" s="108" t="s">
        <v>54</v>
      </c>
      <c r="AA67" s="108" t="s">
        <v>1195</v>
      </c>
      <c r="AB67" s="108" t="s">
        <v>1151</v>
      </c>
      <c r="AC67" s="107" t="s">
        <v>1193</v>
      </c>
      <c r="AD67" s="109">
        <v>2400</v>
      </c>
      <c r="AE67" s="106">
        <v>20</v>
      </c>
      <c r="AF67" s="109">
        <v>480</v>
      </c>
      <c r="AG67" s="6">
        <f>ROUND(K67*AD67,2)</f>
        <v>4800</v>
      </c>
      <c r="AH67" s="6">
        <f>ROUND(K67*(AD67+AF67),2)</f>
        <v>5760</v>
      </c>
    </row>
    <row r="68" spans="1:34" ht="13.5" customHeight="1" thickTop="1">
      <c r="A68" s="79"/>
      <c r="B68" s="79"/>
      <c r="C68" s="7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9" t="s">
        <v>1136</v>
      </c>
      <c r="AF68" s="79"/>
      <c r="AG68" s="8">
        <f>SUM(AG66:AG67)</f>
        <v>9600</v>
      </c>
      <c r="AH68" s="8">
        <f>SUM(AH66:AH67)</f>
        <v>11520</v>
      </c>
    </row>
    <row r="69" spans="1:3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3.5" thickBot="1">
      <c r="A70" s="3">
        <v>24568</v>
      </c>
      <c r="B70" s="4"/>
      <c r="C70" s="3">
        <v>63791</v>
      </c>
      <c r="D70" s="4" t="s">
        <v>87</v>
      </c>
      <c r="E70" s="4" t="s">
        <v>120</v>
      </c>
      <c r="F70" s="4" t="s">
        <v>121</v>
      </c>
      <c r="G70" s="4" t="s">
        <v>28</v>
      </c>
      <c r="H70" s="4"/>
      <c r="I70" s="4" t="s">
        <v>29</v>
      </c>
      <c r="J70" s="5">
        <v>1</v>
      </c>
      <c r="K70" s="106">
        <v>1</v>
      </c>
      <c r="L70" s="107" t="s">
        <v>1131</v>
      </c>
      <c r="M70" s="4">
        <v>231200</v>
      </c>
      <c r="N70" s="4" t="s">
        <v>165</v>
      </c>
      <c r="O70" s="4" t="s">
        <v>123</v>
      </c>
      <c r="P70" s="4" t="s">
        <v>124</v>
      </c>
      <c r="Q70" s="4"/>
      <c r="R70" s="4" t="s">
        <v>54</v>
      </c>
      <c r="S70" s="4">
        <v>3913</v>
      </c>
      <c r="T70" s="4" t="s">
        <v>166</v>
      </c>
      <c r="U70" s="4" t="s">
        <v>167</v>
      </c>
      <c r="V70" s="4">
        <v>549493609</v>
      </c>
      <c r="W70" s="4"/>
      <c r="X70" s="108" t="s">
        <v>1196</v>
      </c>
      <c r="Y70" s="108" t="s">
        <v>1182</v>
      </c>
      <c r="Z70" s="108" t="s">
        <v>54</v>
      </c>
      <c r="AA70" s="108" t="s">
        <v>1134</v>
      </c>
      <c r="AB70" s="108" t="s">
        <v>1151</v>
      </c>
      <c r="AC70" s="107" t="s">
        <v>1197</v>
      </c>
      <c r="AD70" s="109">
        <v>7900</v>
      </c>
      <c r="AE70" s="106">
        <v>20</v>
      </c>
      <c r="AF70" s="109">
        <v>1580</v>
      </c>
      <c r="AG70" s="6">
        <f>ROUND(K70*AD70,2)</f>
        <v>7900</v>
      </c>
      <c r="AH70" s="6">
        <f>ROUND(K70*(AD70+AF70),2)</f>
        <v>9480</v>
      </c>
    </row>
    <row r="71" spans="1:34" ht="13.5" customHeight="1" thickTop="1">
      <c r="A71" s="79"/>
      <c r="B71" s="79"/>
      <c r="C71" s="7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9" t="s">
        <v>1136</v>
      </c>
      <c r="AF71" s="79"/>
      <c r="AG71" s="8">
        <f>SUM(AG70:AG70)</f>
        <v>7900</v>
      </c>
      <c r="AH71" s="8">
        <f>SUM(AH70:AH70)</f>
        <v>9480</v>
      </c>
    </row>
    <row r="72" spans="1:3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3.5" thickBot="1">
      <c r="A73" s="3">
        <v>24595</v>
      </c>
      <c r="B73" s="4"/>
      <c r="C73" s="3">
        <v>63797</v>
      </c>
      <c r="D73" s="4" t="s">
        <v>43</v>
      </c>
      <c r="E73" s="4" t="s">
        <v>44</v>
      </c>
      <c r="F73" s="4" t="s">
        <v>45</v>
      </c>
      <c r="G73" s="4" t="s">
        <v>28</v>
      </c>
      <c r="H73" s="4"/>
      <c r="I73" s="4" t="s">
        <v>29</v>
      </c>
      <c r="J73" s="5">
        <v>2</v>
      </c>
      <c r="K73" s="106">
        <v>2</v>
      </c>
      <c r="L73" s="107" t="s">
        <v>1137</v>
      </c>
      <c r="M73" s="4">
        <v>211720</v>
      </c>
      <c r="N73" s="4" t="s">
        <v>168</v>
      </c>
      <c r="O73" s="4" t="s">
        <v>30</v>
      </c>
      <c r="P73" s="4" t="s">
        <v>31</v>
      </c>
      <c r="Q73" s="4">
        <v>3</v>
      </c>
      <c r="R73" s="4" t="s">
        <v>169</v>
      </c>
      <c r="S73" s="4">
        <v>85726</v>
      </c>
      <c r="T73" s="4" t="s">
        <v>170</v>
      </c>
      <c r="U73" s="4" t="s">
        <v>171</v>
      </c>
      <c r="V73" s="4">
        <v>549497688</v>
      </c>
      <c r="W73" s="4"/>
      <c r="X73" s="108" t="s">
        <v>1198</v>
      </c>
      <c r="Y73" s="108" t="s">
        <v>1199</v>
      </c>
      <c r="Z73" s="108" t="s">
        <v>1200</v>
      </c>
      <c r="AA73" s="108" t="s">
        <v>1201</v>
      </c>
      <c r="AB73" s="108" t="s">
        <v>1151</v>
      </c>
      <c r="AC73" s="107" t="s">
        <v>1202</v>
      </c>
      <c r="AD73" s="109">
        <v>110</v>
      </c>
      <c r="AE73" s="106">
        <v>20</v>
      </c>
      <c r="AF73" s="109">
        <v>22</v>
      </c>
      <c r="AG73" s="6">
        <f>ROUND(K73*AD73,2)</f>
        <v>220</v>
      </c>
      <c r="AH73" s="6">
        <f>ROUND(K73*(AD73+AF73),2)</f>
        <v>264</v>
      </c>
    </row>
    <row r="74" spans="1:34" ht="13.5" customHeight="1" thickTop="1">
      <c r="A74" s="79"/>
      <c r="B74" s="79"/>
      <c r="C74" s="7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9" t="s">
        <v>1136</v>
      </c>
      <c r="AF74" s="79"/>
      <c r="AG74" s="8">
        <f>SUM(AG73:AG73)</f>
        <v>220</v>
      </c>
      <c r="AH74" s="8">
        <f>SUM(AH73:AH73)</f>
        <v>264</v>
      </c>
    </row>
    <row r="75" spans="1:3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26.25" thickBot="1">
      <c r="A76" s="3">
        <v>24616</v>
      </c>
      <c r="B76" s="4" t="s">
        <v>172</v>
      </c>
      <c r="C76" s="3">
        <v>63826</v>
      </c>
      <c r="D76" s="4" t="s">
        <v>77</v>
      </c>
      <c r="E76" s="4" t="s">
        <v>78</v>
      </c>
      <c r="F76" s="4" t="s">
        <v>79</v>
      </c>
      <c r="G76" s="4" t="s">
        <v>28</v>
      </c>
      <c r="H76" s="4"/>
      <c r="I76" s="4" t="s">
        <v>29</v>
      </c>
      <c r="J76" s="5">
        <v>1</v>
      </c>
      <c r="K76" s="106">
        <v>1</v>
      </c>
      <c r="L76" s="107" t="s">
        <v>1131</v>
      </c>
      <c r="M76" s="4">
        <v>220000</v>
      </c>
      <c r="N76" s="4" t="s">
        <v>173</v>
      </c>
      <c r="O76" s="4" t="s">
        <v>174</v>
      </c>
      <c r="P76" s="4" t="s">
        <v>175</v>
      </c>
      <c r="Q76" s="4">
        <v>1</v>
      </c>
      <c r="R76" s="4">
        <v>21</v>
      </c>
      <c r="S76" s="4">
        <v>37823</v>
      </c>
      <c r="T76" s="4" t="s">
        <v>176</v>
      </c>
      <c r="U76" s="4" t="s">
        <v>177</v>
      </c>
      <c r="V76" s="4">
        <v>549491207</v>
      </c>
      <c r="W76" s="4" t="s">
        <v>178</v>
      </c>
      <c r="X76" s="108" t="s">
        <v>1140</v>
      </c>
      <c r="Y76" s="108" t="s">
        <v>1203</v>
      </c>
      <c r="Z76" s="108" t="s">
        <v>54</v>
      </c>
      <c r="AA76" s="108" t="s">
        <v>1140</v>
      </c>
      <c r="AB76" s="108" t="s">
        <v>54</v>
      </c>
      <c r="AC76" s="107" t="s">
        <v>1204</v>
      </c>
      <c r="AD76" s="109">
        <v>1770</v>
      </c>
      <c r="AE76" s="106">
        <v>20</v>
      </c>
      <c r="AF76" s="109">
        <v>354</v>
      </c>
      <c r="AG76" s="6">
        <f>ROUND(K76*AD76,2)</f>
        <v>1770</v>
      </c>
      <c r="AH76" s="6">
        <f>ROUND(K76*(AD76+AF76),2)</f>
        <v>2124</v>
      </c>
    </row>
    <row r="77" spans="1:34" ht="13.5" customHeight="1" thickTop="1">
      <c r="A77" s="79"/>
      <c r="B77" s="79"/>
      <c r="C77" s="7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9" t="s">
        <v>1136</v>
      </c>
      <c r="AF77" s="79"/>
      <c r="AG77" s="8">
        <f>SUM(AG76:AG76)</f>
        <v>1770</v>
      </c>
      <c r="AH77" s="8">
        <f>SUM(AH76:AH76)</f>
        <v>2124</v>
      </c>
    </row>
    <row r="78" spans="1:3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76.5">
      <c r="A79" s="3">
        <v>24667</v>
      </c>
      <c r="B79" s="4" t="s">
        <v>179</v>
      </c>
      <c r="C79" s="3">
        <v>64159</v>
      </c>
      <c r="D79" s="4" t="s">
        <v>87</v>
      </c>
      <c r="E79" s="4" t="s">
        <v>88</v>
      </c>
      <c r="F79" s="4" t="s">
        <v>89</v>
      </c>
      <c r="G79" s="4" t="s">
        <v>28</v>
      </c>
      <c r="H79" s="110" t="s">
        <v>547</v>
      </c>
      <c r="I79" s="4" t="s">
        <v>29</v>
      </c>
      <c r="J79" s="5">
        <v>5</v>
      </c>
      <c r="K79" s="106">
        <v>5</v>
      </c>
      <c r="L79" s="107" t="s">
        <v>1131</v>
      </c>
      <c r="M79" s="4">
        <v>220000</v>
      </c>
      <c r="N79" s="4" t="s">
        <v>173</v>
      </c>
      <c r="O79" s="4" t="s">
        <v>174</v>
      </c>
      <c r="P79" s="4" t="s">
        <v>175</v>
      </c>
      <c r="Q79" s="4">
        <v>1</v>
      </c>
      <c r="R79" s="4">
        <v>21</v>
      </c>
      <c r="S79" s="4">
        <v>37823</v>
      </c>
      <c r="T79" s="4" t="s">
        <v>176</v>
      </c>
      <c r="U79" s="4" t="s">
        <v>177</v>
      </c>
      <c r="V79" s="4">
        <v>549491207</v>
      </c>
      <c r="W79" s="4" t="s">
        <v>178</v>
      </c>
      <c r="X79" s="108" t="s">
        <v>1140</v>
      </c>
      <c r="Y79" s="108" t="s">
        <v>1203</v>
      </c>
      <c r="Z79" s="108" t="s">
        <v>54</v>
      </c>
      <c r="AA79" s="108" t="s">
        <v>1140</v>
      </c>
      <c r="AB79" s="108" t="s">
        <v>54</v>
      </c>
      <c r="AC79" s="107" t="s">
        <v>1205</v>
      </c>
      <c r="AD79" s="109">
        <v>12800</v>
      </c>
      <c r="AE79" s="106">
        <v>20</v>
      </c>
      <c r="AF79" s="109">
        <v>2560</v>
      </c>
      <c r="AG79" s="6">
        <f>ROUND(K79*AD79,2)</f>
        <v>64000</v>
      </c>
      <c r="AH79" s="6">
        <f>ROUND(K79*(AD79+AF79),2)</f>
        <v>76800</v>
      </c>
    </row>
    <row r="80" spans="1:34" ht="26.25" thickBot="1">
      <c r="A80" s="3">
        <v>24667</v>
      </c>
      <c r="B80" s="4" t="s">
        <v>179</v>
      </c>
      <c r="C80" s="3">
        <v>64160</v>
      </c>
      <c r="D80" s="4" t="s">
        <v>83</v>
      </c>
      <c r="E80" s="4" t="s">
        <v>84</v>
      </c>
      <c r="F80" s="4" t="s">
        <v>85</v>
      </c>
      <c r="G80" s="4" t="s">
        <v>28</v>
      </c>
      <c r="H80" s="11" t="s">
        <v>181</v>
      </c>
      <c r="I80" s="4" t="s">
        <v>29</v>
      </c>
      <c r="J80" s="5">
        <v>5</v>
      </c>
      <c r="K80" s="106">
        <v>5</v>
      </c>
      <c r="L80" s="107" t="s">
        <v>1131</v>
      </c>
      <c r="M80" s="4">
        <v>220000</v>
      </c>
      <c r="N80" s="4" t="s">
        <v>173</v>
      </c>
      <c r="O80" s="4" t="s">
        <v>174</v>
      </c>
      <c r="P80" s="4" t="s">
        <v>175</v>
      </c>
      <c r="Q80" s="4">
        <v>1</v>
      </c>
      <c r="R80" s="4">
        <v>21</v>
      </c>
      <c r="S80" s="4">
        <v>37823</v>
      </c>
      <c r="T80" s="4" t="s">
        <v>176</v>
      </c>
      <c r="U80" s="4" t="s">
        <v>177</v>
      </c>
      <c r="V80" s="4">
        <v>549491207</v>
      </c>
      <c r="W80" s="4" t="s">
        <v>178</v>
      </c>
      <c r="X80" s="108" t="s">
        <v>1140</v>
      </c>
      <c r="Y80" s="108" t="s">
        <v>1203</v>
      </c>
      <c r="Z80" s="108" t="s">
        <v>54</v>
      </c>
      <c r="AA80" s="108" t="s">
        <v>1140</v>
      </c>
      <c r="AB80" s="108" t="s">
        <v>54</v>
      </c>
      <c r="AC80" s="107" t="s">
        <v>1205</v>
      </c>
      <c r="AD80" s="109">
        <v>4600</v>
      </c>
      <c r="AE80" s="106">
        <v>20</v>
      </c>
      <c r="AF80" s="109">
        <v>920</v>
      </c>
      <c r="AG80" s="6">
        <f>ROUND(K80*AD80,2)</f>
        <v>23000</v>
      </c>
      <c r="AH80" s="6">
        <f>ROUND(K80*(AD80+AF80),2)</f>
        <v>27600</v>
      </c>
    </row>
    <row r="81" spans="1:34" ht="13.5" customHeight="1" thickTop="1">
      <c r="A81" s="79"/>
      <c r="B81" s="79"/>
      <c r="C81" s="7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9" t="s">
        <v>1136</v>
      </c>
      <c r="AF81" s="79"/>
      <c r="AG81" s="8">
        <f>SUM(AG79:AG80)</f>
        <v>87000</v>
      </c>
      <c r="AH81" s="8">
        <f>SUM(AH79:AH80)</f>
        <v>104400</v>
      </c>
    </row>
    <row r="82" spans="1:3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38.25">
      <c r="A83" s="3">
        <v>24675</v>
      </c>
      <c r="B83" s="4"/>
      <c r="C83" s="3">
        <v>63908</v>
      </c>
      <c r="D83" s="4" t="s">
        <v>25</v>
      </c>
      <c r="E83" s="4" t="s">
        <v>182</v>
      </c>
      <c r="F83" s="4" t="s">
        <v>183</v>
      </c>
      <c r="G83" s="4" t="s">
        <v>28</v>
      </c>
      <c r="H83" s="11" t="s">
        <v>184</v>
      </c>
      <c r="I83" s="4" t="s">
        <v>29</v>
      </c>
      <c r="J83" s="5">
        <v>12</v>
      </c>
      <c r="K83" s="106">
        <v>12</v>
      </c>
      <c r="L83" s="107" t="s">
        <v>1131</v>
      </c>
      <c r="M83" s="4">
        <v>314070</v>
      </c>
      <c r="N83" s="4" t="s">
        <v>185</v>
      </c>
      <c r="O83" s="4" t="s">
        <v>186</v>
      </c>
      <c r="P83" s="4" t="s">
        <v>187</v>
      </c>
      <c r="Q83" s="4">
        <v>2</v>
      </c>
      <c r="R83" s="4" t="s">
        <v>188</v>
      </c>
      <c r="S83" s="4">
        <v>25504</v>
      </c>
      <c r="T83" s="4" t="s">
        <v>189</v>
      </c>
      <c r="U83" s="4" t="s">
        <v>190</v>
      </c>
      <c r="V83" s="4">
        <v>549491432</v>
      </c>
      <c r="W83" s="4"/>
      <c r="X83" s="108" t="s">
        <v>1206</v>
      </c>
      <c r="Y83" s="108" t="s">
        <v>1207</v>
      </c>
      <c r="Z83" s="108" t="s">
        <v>54</v>
      </c>
      <c r="AA83" s="108" t="s">
        <v>1160</v>
      </c>
      <c r="AB83" s="108" t="s">
        <v>54</v>
      </c>
      <c r="AC83" s="107" t="s">
        <v>1208</v>
      </c>
      <c r="AD83" s="109">
        <v>15100</v>
      </c>
      <c r="AE83" s="106">
        <v>20</v>
      </c>
      <c r="AF83" s="109">
        <v>3020</v>
      </c>
      <c r="AG83" s="6">
        <f>ROUND(K83*AD83,2)</f>
        <v>181200</v>
      </c>
      <c r="AH83" s="6">
        <f>ROUND(K83*(AD83+AF83),2)</f>
        <v>217440</v>
      </c>
    </row>
    <row r="84" spans="1:34" ht="26.25" thickBot="1">
      <c r="A84" s="3">
        <v>24675</v>
      </c>
      <c r="B84" s="4"/>
      <c r="C84" s="3">
        <v>63924</v>
      </c>
      <c r="D84" s="4" t="s">
        <v>25</v>
      </c>
      <c r="E84" s="4" t="s">
        <v>191</v>
      </c>
      <c r="F84" s="4" t="s">
        <v>192</v>
      </c>
      <c r="G84" s="4" t="s">
        <v>28</v>
      </c>
      <c r="H84" s="11" t="s">
        <v>193</v>
      </c>
      <c r="I84" s="4" t="s">
        <v>29</v>
      </c>
      <c r="J84" s="5">
        <v>3</v>
      </c>
      <c r="K84" s="106">
        <v>3</v>
      </c>
      <c r="L84" s="107" t="s">
        <v>1131</v>
      </c>
      <c r="M84" s="4">
        <v>314070</v>
      </c>
      <c r="N84" s="4" t="s">
        <v>185</v>
      </c>
      <c r="O84" s="4" t="s">
        <v>186</v>
      </c>
      <c r="P84" s="4" t="s">
        <v>187</v>
      </c>
      <c r="Q84" s="4">
        <v>2</v>
      </c>
      <c r="R84" s="4" t="s">
        <v>188</v>
      </c>
      <c r="S84" s="4">
        <v>25504</v>
      </c>
      <c r="T84" s="4" t="s">
        <v>189</v>
      </c>
      <c r="U84" s="4" t="s">
        <v>190</v>
      </c>
      <c r="V84" s="4">
        <v>549491432</v>
      </c>
      <c r="W84" s="4"/>
      <c r="X84" s="108" t="s">
        <v>1206</v>
      </c>
      <c r="Y84" s="108" t="s">
        <v>1207</v>
      </c>
      <c r="Z84" s="108" t="s">
        <v>54</v>
      </c>
      <c r="AA84" s="108" t="s">
        <v>1160</v>
      </c>
      <c r="AB84" s="108" t="s">
        <v>54</v>
      </c>
      <c r="AC84" s="107" t="s">
        <v>1208</v>
      </c>
      <c r="AD84" s="109">
        <v>19940</v>
      </c>
      <c r="AE84" s="106">
        <v>20</v>
      </c>
      <c r="AF84" s="109">
        <v>3988</v>
      </c>
      <c r="AG84" s="6">
        <f>ROUND(K84*AD84,2)</f>
        <v>59820</v>
      </c>
      <c r="AH84" s="6">
        <f>ROUND(K84*(AD84+AF84),2)</f>
        <v>71784</v>
      </c>
    </row>
    <row r="85" spans="1:34" ht="13.5" customHeight="1" thickTop="1">
      <c r="A85" s="79"/>
      <c r="B85" s="79"/>
      <c r="C85" s="7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9" t="s">
        <v>1136</v>
      </c>
      <c r="AF85" s="79"/>
      <c r="AG85" s="8">
        <f>SUM(AG83:AG84)</f>
        <v>241020</v>
      </c>
      <c r="AH85" s="8">
        <f>SUM(AH83:AH84)</f>
        <v>289224</v>
      </c>
    </row>
    <row r="86" spans="1:3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2.75">
      <c r="A87" s="3">
        <v>24678</v>
      </c>
      <c r="B87" s="4"/>
      <c r="C87" s="3">
        <v>63910</v>
      </c>
      <c r="D87" s="4" t="s">
        <v>83</v>
      </c>
      <c r="E87" s="4" t="s">
        <v>194</v>
      </c>
      <c r="F87" s="4" t="s">
        <v>195</v>
      </c>
      <c r="G87" s="4" t="s">
        <v>28</v>
      </c>
      <c r="H87" s="4"/>
      <c r="I87" s="4" t="s">
        <v>29</v>
      </c>
      <c r="J87" s="5">
        <v>1</v>
      </c>
      <c r="K87" s="106">
        <v>1</v>
      </c>
      <c r="L87" s="107" t="s">
        <v>1131</v>
      </c>
      <c r="M87" s="4">
        <v>314070</v>
      </c>
      <c r="N87" s="4" t="s">
        <v>185</v>
      </c>
      <c r="O87" s="4" t="s">
        <v>186</v>
      </c>
      <c r="P87" s="4" t="s">
        <v>187</v>
      </c>
      <c r="Q87" s="4">
        <v>2</v>
      </c>
      <c r="R87" s="4" t="s">
        <v>188</v>
      </c>
      <c r="S87" s="4">
        <v>25504</v>
      </c>
      <c r="T87" s="4" t="s">
        <v>189</v>
      </c>
      <c r="U87" s="4" t="s">
        <v>190</v>
      </c>
      <c r="V87" s="4">
        <v>549491432</v>
      </c>
      <c r="W87" s="4"/>
      <c r="X87" s="108" t="s">
        <v>1140</v>
      </c>
      <c r="Y87" s="108" t="s">
        <v>1207</v>
      </c>
      <c r="Z87" s="108" t="s">
        <v>54</v>
      </c>
      <c r="AA87" s="108" t="s">
        <v>1140</v>
      </c>
      <c r="AB87" s="108" t="s">
        <v>1151</v>
      </c>
      <c r="AC87" s="107" t="s">
        <v>1209</v>
      </c>
      <c r="AD87" s="109">
        <v>2740</v>
      </c>
      <c r="AE87" s="106">
        <v>20</v>
      </c>
      <c r="AF87" s="109">
        <v>548</v>
      </c>
      <c r="AG87" s="6">
        <f>ROUND(K87*AD87,2)</f>
        <v>2740</v>
      </c>
      <c r="AH87" s="6">
        <f>ROUND(K87*(AD87+AF87),2)</f>
        <v>3288</v>
      </c>
    </row>
    <row r="88" spans="1:34" ht="25.5">
      <c r="A88" s="3">
        <v>24678</v>
      </c>
      <c r="B88" s="4"/>
      <c r="C88" s="3">
        <v>63912</v>
      </c>
      <c r="D88" s="4" t="s">
        <v>87</v>
      </c>
      <c r="E88" s="4" t="s">
        <v>88</v>
      </c>
      <c r="F88" s="4" t="s">
        <v>89</v>
      </c>
      <c r="G88" s="4" t="s">
        <v>28</v>
      </c>
      <c r="H88" s="110" t="s">
        <v>548</v>
      </c>
      <c r="I88" s="4" t="s">
        <v>29</v>
      </c>
      <c r="J88" s="5">
        <v>1</v>
      </c>
      <c r="K88" s="106">
        <v>1</v>
      </c>
      <c r="L88" s="107" t="s">
        <v>1131</v>
      </c>
      <c r="M88" s="4">
        <v>314070</v>
      </c>
      <c r="N88" s="4" t="s">
        <v>185</v>
      </c>
      <c r="O88" s="4" t="s">
        <v>186</v>
      </c>
      <c r="P88" s="4" t="s">
        <v>187</v>
      </c>
      <c r="Q88" s="4">
        <v>2</v>
      </c>
      <c r="R88" s="4" t="s">
        <v>188</v>
      </c>
      <c r="S88" s="4">
        <v>25504</v>
      </c>
      <c r="T88" s="4" t="s">
        <v>189</v>
      </c>
      <c r="U88" s="4" t="s">
        <v>190</v>
      </c>
      <c r="V88" s="4">
        <v>549491432</v>
      </c>
      <c r="W88" s="4"/>
      <c r="X88" s="108" t="s">
        <v>1140</v>
      </c>
      <c r="Y88" s="108" t="s">
        <v>1207</v>
      </c>
      <c r="Z88" s="108" t="s">
        <v>54</v>
      </c>
      <c r="AA88" s="108" t="s">
        <v>1140</v>
      </c>
      <c r="AB88" s="108" t="s">
        <v>1151</v>
      </c>
      <c r="AC88" s="107" t="s">
        <v>1209</v>
      </c>
      <c r="AD88" s="109">
        <v>12050</v>
      </c>
      <c r="AE88" s="106">
        <v>20</v>
      </c>
      <c r="AF88" s="109">
        <v>2410</v>
      </c>
      <c r="AG88" s="6">
        <f>ROUND(K88*AD88,2)</f>
        <v>12050</v>
      </c>
      <c r="AH88" s="6">
        <f>ROUND(K88*(AD88+AF88),2)</f>
        <v>14460</v>
      </c>
    </row>
    <row r="89" spans="1:34" ht="12.75">
      <c r="A89" s="3">
        <v>24678</v>
      </c>
      <c r="B89" s="4"/>
      <c r="C89" s="3">
        <v>63913</v>
      </c>
      <c r="D89" s="4" t="s">
        <v>57</v>
      </c>
      <c r="E89" s="4" t="s">
        <v>58</v>
      </c>
      <c r="F89" s="4" t="s">
        <v>59</v>
      </c>
      <c r="G89" s="4" t="s">
        <v>28</v>
      </c>
      <c r="H89" s="4"/>
      <c r="I89" s="4" t="s">
        <v>29</v>
      </c>
      <c r="J89" s="5">
        <v>1</v>
      </c>
      <c r="K89" s="106">
        <v>1</v>
      </c>
      <c r="L89" s="107" t="s">
        <v>1131</v>
      </c>
      <c r="M89" s="4">
        <v>314070</v>
      </c>
      <c r="N89" s="4" t="s">
        <v>185</v>
      </c>
      <c r="O89" s="4" t="s">
        <v>186</v>
      </c>
      <c r="P89" s="4" t="s">
        <v>187</v>
      </c>
      <c r="Q89" s="4">
        <v>2</v>
      </c>
      <c r="R89" s="4" t="s">
        <v>188</v>
      </c>
      <c r="S89" s="4">
        <v>25504</v>
      </c>
      <c r="T89" s="4" t="s">
        <v>189</v>
      </c>
      <c r="U89" s="4" t="s">
        <v>190</v>
      </c>
      <c r="V89" s="4">
        <v>549491432</v>
      </c>
      <c r="W89" s="4"/>
      <c r="X89" s="108" t="s">
        <v>1140</v>
      </c>
      <c r="Y89" s="108" t="s">
        <v>1207</v>
      </c>
      <c r="Z89" s="108" t="s">
        <v>54</v>
      </c>
      <c r="AA89" s="108" t="s">
        <v>1140</v>
      </c>
      <c r="AB89" s="108" t="s">
        <v>1151</v>
      </c>
      <c r="AC89" s="107" t="s">
        <v>1209</v>
      </c>
      <c r="AD89" s="109">
        <v>2400</v>
      </c>
      <c r="AE89" s="106">
        <v>20</v>
      </c>
      <c r="AF89" s="109">
        <v>480</v>
      </c>
      <c r="AG89" s="6">
        <f>ROUND(K89*AD89,2)</f>
        <v>2400</v>
      </c>
      <c r="AH89" s="6">
        <f>ROUND(K89*(AD89+AF89),2)</f>
        <v>2880</v>
      </c>
    </row>
    <row r="90" spans="1:34" ht="13.5" thickBot="1">
      <c r="A90" s="3">
        <v>24678</v>
      </c>
      <c r="B90" s="4"/>
      <c r="C90" s="3">
        <v>65259</v>
      </c>
      <c r="D90" s="4" t="s">
        <v>43</v>
      </c>
      <c r="E90" s="4" t="s">
        <v>44</v>
      </c>
      <c r="F90" s="4" t="s">
        <v>45</v>
      </c>
      <c r="G90" s="4" t="s">
        <v>28</v>
      </c>
      <c r="H90" s="4"/>
      <c r="I90" s="4" t="s">
        <v>29</v>
      </c>
      <c r="J90" s="5">
        <v>6</v>
      </c>
      <c r="K90" s="106">
        <v>6</v>
      </c>
      <c r="L90" s="107" t="s">
        <v>1131</v>
      </c>
      <c r="M90" s="4">
        <v>314070</v>
      </c>
      <c r="N90" s="4" t="s">
        <v>185</v>
      </c>
      <c r="O90" s="4" t="s">
        <v>186</v>
      </c>
      <c r="P90" s="4" t="s">
        <v>187</v>
      </c>
      <c r="Q90" s="4">
        <v>2</v>
      </c>
      <c r="R90" s="4" t="s">
        <v>188</v>
      </c>
      <c r="S90" s="4">
        <v>25504</v>
      </c>
      <c r="T90" s="4" t="s">
        <v>189</v>
      </c>
      <c r="U90" s="4" t="s">
        <v>190</v>
      </c>
      <c r="V90" s="4">
        <v>549491432</v>
      </c>
      <c r="W90" s="4"/>
      <c r="X90" s="108" t="s">
        <v>1210</v>
      </c>
      <c r="Y90" s="108" t="s">
        <v>1207</v>
      </c>
      <c r="Z90" s="108" t="s">
        <v>1211</v>
      </c>
      <c r="AA90" s="108" t="s">
        <v>1201</v>
      </c>
      <c r="AB90" s="108" t="s">
        <v>54</v>
      </c>
      <c r="AC90" s="107" t="s">
        <v>1209</v>
      </c>
      <c r="AD90" s="109">
        <v>110</v>
      </c>
      <c r="AE90" s="106">
        <v>20</v>
      </c>
      <c r="AF90" s="109">
        <v>22</v>
      </c>
      <c r="AG90" s="6">
        <f>ROUND(K90*AD90,2)</f>
        <v>660</v>
      </c>
      <c r="AH90" s="6">
        <f>ROUND(K90*(AD90+AF90),2)</f>
        <v>792</v>
      </c>
    </row>
    <row r="91" spans="1:34" ht="13.5" customHeight="1" thickTop="1">
      <c r="A91" s="79"/>
      <c r="B91" s="79"/>
      <c r="C91" s="7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9" t="s">
        <v>1136</v>
      </c>
      <c r="AF91" s="79"/>
      <c r="AG91" s="8">
        <f>SUM(AG87:AG90)</f>
        <v>17850</v>
      </c>
      <c r="AH91" s="8">
        <f>SUM(AH87:AH90)</f>
        <v>21420</v>
      </c>
    </row>
    <row r="92" spans="1:3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2.75">
      <c r="A93" s="3">
        <v>24695</v>
      </c>
      <c r="B93" s="4" t="s">
        <v>196</v>
      </c>
      <c r="C93" s="3">
        <v>66662</v>
      </c>
      <c r="D93" s="4" t="s">
        <v>90</v>
      </c>
      <c r="E93" s="4" t="s">
        <v>197</v>
      </c>
      <c r="F93" s="4" t="s">
        <v>198</v>
      </c>
      <c r="G93" s="4" t="s">
        <v>28</v>
      </c>
      <c r="H93" s="4"/>
      <c r="I93" s="4" t="s">
        <v>29</v>
      </c>
      <c r="J93" s="5">
        <v>5</v>
      </c>
      <c r="K93" s="106">
        <v>5</v>
      </c>
      <c r="L93" s="107" t="s">
        <v>1137</v>
      </c>
      <c r="M93" s="4">
        <v>213300</v>
      </c>
      <c r="N93" s="4" t="s">
        <v>199</v>
      </c>
      <c r="O93" s="4" t="s">
        <v>108</v>
      </c>
      <c r="P93" s="4" t="s">
        <v>109</v>
      </c>
      <c r="Q93" s="4">
        <v>3</v>
      </c>
      <c r="R93" s="4" t="s">
        <v>200</v>
      </c>
      <c r="S93" s="4">
        <v>133782</v>
      </c>
      <c r="T93" s="4" t="s">
        <v>201</v>
      </c>
      <c r="U93" s="4" t="s">
        <v>202</v>
      </c>
      <c r="V93" s="4">
        <v>549495760</v>
      </c>
      <c r="W93" s="4"/>
      <c r="X93" s="108" t="s">
        <v>1212</v>
      </c>
      <c r="Y93" s="108" t="s">
        <v>1213</v>
      </c>
      <c r="Z93" s="108" t="s">
        <v>54</v>
      </c>
      <c r="AA93" s="108" t="s">
        <v>1214</v>
      </c>
      <c r="AB93" s="108" t="s">
        <v>54</v>
      </c>
      <c r="AC93" s="107" t="s">
        <v>1215</v>
      </c>
      <c r="AD93" s="109">
        <v>1700</v>
      </c>
      <c r="AE93" s="106">
        <v>20</v>
      </c>
      <c r="AF93" s="109">
        <v>340</v>
      </c>
      <c r="AG93" s="6">
        <f>ROUND(K93*AD93,2)</f>
        <v>8500</v>
      </c>
      <c r="AH93" s="6">
        <f>ROUND(K93*(AD93+AF93),2)</f>
        <v>10200</v>
      </c>
    </row>
    <row r="94" spans="1:34" ht="26.25" thickBot="1">
      <c r="A94" s="3">
        <v>24695</v>
      </c>
      <c r="B94" s="4" t="s">
        <v>196</v>
      </c>
      <c r="C94" s="3">
        <v>66663</v>
      </c>
      <c r="D94" s="4" t="s">
        <v>34</v>
      </c>
      <c r="E94" s="4" t="s">
        <v>102</v>
      </c>
      <c r="F94" s="4" t="s">
        <v>103</v>
      </c>
      <c r="G94" s="4" t="s">
        <v>28</v>
      </c>
      <c r="H94" s="4"/>
      <c r="I94" s="4" t="s">
        <v>29</v>
      </c>
      <c r="J94" s="5">
        <v>1</v>
      </c>
      <c r="K94" s="106">
        <v>1</v>
      </c>
      <c r="L94" s="107" t="s">
        <v>1137</v>
      </c>
      <c r="M94" s="4">
        <v>213300</v>
      </c>
      <c r="N94" s="4" t="s">
        <v>199</v>
      </c>
      <c r="O94" s="4" t="s">
        <v>108</v>
      </c>
      <c r="P94" s="4" t="s">
        <v>109</v>
      </c>
      <c r="Q94" s="4">
        <v>3</v>
      </c>
      <c r="R94" s="4" t="s">
        <v>200</v>
      </c>
      <c r="S94" s="4">
        <v>133782</v>
      </c>
      <c r="T94" s="4" t="s">
        <v>201</v>
      </c>
      <c r="U94" s="4" t="s">
        <v>202</v>
      </c>
      <c r="V94" s="4">
        <v>549495760</v>
      </c>
      <c r="W94" s="4"/>
      <c r="X94" s="108" t="s">
        <v>1212</v>
      </c>
      <c r="Y94" s="108" t="s">
        <v>1213</v>
      </c>
      <c r="Z94" s="108" t="s">
        <v>54</v>
      </c>
      <c r="AA94" s="108" t="s">
        <v>1214</v>
      </c>
      <c r="AB94" s="108" t="s">
        <v>54</v>
      </c>
      <c r="AC94" s="107" t="s">
        <v>1215</v>
      </c>
      <c r="AD94" s="109">
        <v>5450</v>
      </c>
      <c r="AE94" s="106">
        <v>20</v>
      </c>
      <c r="AF94" s="109">
        <v>1090</v>
      </c>
      <c r="AG94" s="6">
        <f>ROUND(K94*AD94,2)</f>
        <v>5450</v>
      </c>
      <c r="AH94" s="6">
        <f>ROUND(K94*(AD94+AF94),2)</f>
        <v>6540</v>
      </c>
    </row>
    <row r="95" spans="1:34" ht="13.5" customHeight="1" thickTop="1">
      <c r="A95" s="79"/>
      <c r="B95" s="79"/>
      <c r="C95" s="7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9" t="s">
        <v>1136</v>
      </c>
      <c r="AF95" s="79"/>
      <c r="AG95" s="8">
        <f>SUM(AG93:AG94)</f>
        <v>13950</v>
      </c>
      <c r="AH95" s="8">
        <f>SUM(AH93:AH94)</f>
        <v>16740</v>
      </c>
    </row>
    <row r="96" spans="1:3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2.75">
      <c r="A97" s="3">
        <v>24697</v>
      </c>
      <c r="B97" s="4" t="s">
        <v>203</v>
      </c>
      <c r="C97" s="3">
        <v>64105</v>
      </c>
      <c r="D97" s="4" t="s">
        <v>83</v>
      </c>
      <c r="E97" s="4" t="s">
        <v>194</v>
      </c>
      <c r="F97" s="4" t="s">
        <v>195</v>
      </c>
      <c r="G97" s="4" t="s">
        <v>28</v>
      </c>
      <c r="H97" s="4"/>
      <c r="I97" s="4" t="s">
        <v>29</v>
      </c>
      <c r="J97" s="5">
        <v>2</v>
      </c>
      <c r="K97" s="106">
        <v>2</v>
      </c>
      <c r="L97" s="107" t="s">
        <v>1137</v>
      </c>
      <c r="M97" s="4">
        <v>110512</v>
      </c>
      <c r="N97" s="4" t="s">
        <v>204</v>
      </c>
      <c r="O97" s="4" t="s">
        <v>205</v>
      </c>
      <c r="P97" s="4" t="s">
        <v>206</v>
      </c>
      <c r="Q97" s="4">
        <v>3</v>
      </c>
      <c r="R97" s="4" t="s">
        <v>207</v>
      </c>
      <c r="S97" s="4">
        <v>89478</v>
      </c>
      <c r="T97" s="4" t="s">
        <v>208</v>
      </c>
      <c r="U97" s="4" t="s">
        <v>209</v>
      </c>
      <c r="V97" s="4">
        <v>549495818</v>
      </c>
      <c r="W97" s="4"/>
      <c r="X97" s="108" t="s">
        <v>1140</v>
      </c>
      <c r="Y97" s="108" t="s">
        <v>1216</v>
      </c>
      <c r="Z97" s="108" t="s">
        <v>54</v>
      </c>
      <c r="AA97" s="108" t="s">
        <v>1140</v>
      </c>
      <c r="AB97" s="108" t="s">
        <v>1179</v>
      </c>
      <c r="AC97" s="107" t="s">
        <v>1217</v>
      </c>
      <c r="AD97" s="109">
        <v>2740</v>
      </c>
      <c r="AE97" s="106">
        <v>20</v>
      </c>
      <c r="AF97" s="109">
        <v>548</v>
      </c>
      <c r="AG97" s="6">
        <f>ROUND(K97*AD97,2)</f>
        <v>5480</v>
      </c>
      <c r="AH97" s="6">
        <f>ROUND(K97*(AD97+AF97),2)</f>
        <v>6576</v>
      </c>
    </row>
    <row r="98" spans="1:34" ht="12.75">
      <c r="A98" s="3">
        <v>24697</v>
      </c>
      <c r="B98" s="4" t="s">
        <v>203</v>
      </c>
      <c r="C98" s="3">
        <v>64106</v>
      </c>
      <c r="D98" s="4" t="s">
        <v>83</v>
      </c>
      <c r="E98" s="4" t="s">
        <v>194</v>
      </c>
      <c r="F98" s="4" t="s">
        <v>195</v>
      </c>
      <c r="G98" s="4" t="s">
        <v>28</v>
      </c>
      <c r="H98" s="4"/>
      <c r="I98" s="4" t="s">
        <v>29</v>
      </c>
      <c r="J98" s="5">
        <v>1</v>
      </c>
      <c r="K98" s="106">
        <v>1</v>
      </c>
      <c r="L98" s="107" t="s">
        <v>1137</v>
      </c>
      <c r="M98" s="4">
        <v>110512</v>
      </c>
      <c r="N98" s="4" t="s">
        <v>204</v>
      </c>
      <c r="O98" s="4" t="s">
        <v>205</v>
      </c>
      <c r="P98" s="4" t="s">
        <v>206</v>
      </c>
      <c r="Q98" s="4">
        <v>3</v>
      </c>
      <c r="R98" s="4" t="s">
        <v>207</v>
      </c>
      <c r="S98" s="4">
        <v>89478</v>
      </c>
      <c r="T98" s="4" t="s">
        <v>208</v>
      </c>
      <c r="U98" s="4" t="s">
        <v>209</v>
      </c>
      <c r="V98" s="4">
        <v>549495818</v>
      </c>
      <c r="W98" s="4"/>
      <c r="X98" s="108" t="s">
        <v>1218</v>
      </c>
      <c r="Y98" s="108" t="s">
        <v>1216</v>
      </c>
      <c r="Z98" s="108" t="s">
        <v>54</v>
      </c>
      <c r="AA98" s="108" t="s">
        <v>1219</v>
      </c>
      <c r="AB98" s="108" t="s">
        <v>1179</v>
      </c>
      <c r="AC98" s="107" t="s">
        <v>1217</v>
      </c>
      <c r="AD98" s="109">
        <v>2740</v>
      </c>
      <c r="AE98" s="106">
        <v>20</v>
      </c>
      <c r="AF98" s="109">
        <v>548</v>
      </c>
      <c r="AG98" s="6">
        <f>ROUND(K98*AD98,2)</f>
        <v>2740</v>
      </c>
      <c r="AH98" s="6">
        <f>ROUND(K98*(AD98+AF98),2)</f>
        <v>3288</v>
      </c>
    </row>
    <row r="99" spans="1:34" ht="12.75">
      <c r="A99" s="3">
        <v>24697</v>
      </c>
      <c r="B99" s="4" t="s">
        <v>203</v>
      </c>
      <c r="C99" s="3">
        <v>64126</v>
      </c>
      <c r="D99" s="4" t="s">
        <v>87</v>
      </c>
      <c r="E99" s="4" t="s">
        <v>120</v>
      </c>
      <c r="F99" s="4" t="s">
        <v>121</v>
      </c>
      <c r="G99" s="4" t="s">
        <v>28</v>
      </c>
      <c r="H99" s="4"/>
      <c r="I99" s="4" t="s">
        <v>29</v>
      </c>
      <c r="J99" s="5">
        <v>1</v>
      </c>
      <c r="K99" s="106">
        <v>1</v>
      </c>
      <c r="L99" s="107" t="s">
        <v>1137</v>
      </c>
      <c r="M99" s="4">
        <v>110512</v>
      </c>
      <c r="N99" s="4" t="s">
        <v>204</v>
      </c>
      <c r="O99" s="4" t="s">
        <v>205</v>
      </c>
      <c r="P99" s="4" t="s">
        <v>206</v>
      </c>
      <c r="Q99" s="4">
        <v>3</v>
      </c>
      <c r="R99" s="4" t="s">
        <v>207</v>
      </c>
      <c r="S99" s="4">
        <v>89478</v>
      </c>
      <c r="T99" s="4" t="s">
        <v>208</v>
      </c>
      <c r="U99" s="4" t="s">
        <v>209</v>
      </c>
      <c r="V99" s="4">
        <v>549495818</v>
      </c>
      <c r="W99" s="4"/>
      <c r="X99" s="108" t="s">
        <v>1218</v>
      </c>
      <c r="Y99" s="108" t="s">
        <v>1216</v>
      </c>
      <c r="Z99" s="108" t="s">
        <v>54</v>
      </c>
      <c r="AA99" s="108" t="s">
        <v>1219</v>
      </c>
      <c r="AB99" s="108" t="s">
        <v>1179</v>
      </c>
      <c r="AC99" s="107" t="s">
        <v>1217</v>
      </c>
      <c r="AD99" s="109">
        <v>7900</v>
      </c>
      <c r="AE99" s="106">
        <v>20</v>
      </c>
      <c r="AF99" s="109">
        <v>1580</v>
      </c>
      <c r="AG99" s="6">
        <f>ROUND(K99*AD99,2)</f>
        <v>7900</v>
      </c>
      <c r="AH99" s="6">
        <f>ROUND(K99*(AD99+AF99),2)</f>
        <v>9480</v>
      </c>
    </row>
    <row r="100" spans="1:34" ht="13.5" thickBot="1">
      <c r="A100" s="3">
        <v>24697</v>
      </c>
      <c r="B100" s="4" t="s">
        <v>203</v>
      </c>
      <c r="C100" s="3">
        <v>64127</v>
      </c>
      <c r="D100" s="4" t="s">
        <v>87</v>
      </c>
      <c r="E100" s="4" t="s">
        <v>120</v>
      </c>
      <c r="F100" s="4" t="s">
        <v>121</v>
      </c>
      <c r="G100" s="4" t="s">
        <v>28</v>
      </c>
      <c r="H100" s="4"/>
      <c r="I100" s="4" t="s">
        <v>29</v>
      </c>
      <c r="J100" s="5">
        <v>2</v>
      </c>
      <c r="K100" s="106">
        <v>2</v>
      </c>
      <c r="L100" s="107" t="s">
        <v>1137</v>
      </c>
      <c r="M100" s="4">
        <v>110512</v>
      </c>
      <c r="N100" s="4" t="s">
        <v>204</v>
      </c>
      <c r="O100" s="4" t="s">
        <v>205</v>
      </c>
      <c r="P100" s="4" t="s">
        <v>206</v>
      </c>
      <c r="Q100" s="4">
        <v>3</v>
      </c>
      <c r="R100" s="4" t="s">
        <v>207</v>
      </c>
      <c r="S100" s="4">
        <v>89478</v>
      </c>
      <c r="T100" s="4" t="s">
        <v>208</v>
      </c>
      <c r="U100" s="4" t="s">
        <v>209</v>
      </c>
      <c r="V100" s="4">
        <v>549495818</v>
      </c>
      <c r="W100" s="4"/>
      <c r="X100" s="108" t="s">
        <v>1140</v>
      </c>
      <c r="Y100" s="108" t="s">
        <v>1216</v>
      </c>
      <c r="Z100" s="108" t="s">
        <v>54</v>
      </c>
      <c r="AA100" s="108" t="s">
        <v>1140</v>
      </c>
      <c r="AB100" s="108" t="s">
        <v>1179</v>
      </c>
      <c r="AC100" s="107" t="s">
        <v>1217</v>
      </c>
      <c r="AD100" s="109">
        <v>7900</v>
      </c>
      <c r="AE100" s="106">
        <v>20</v>
      </c>
      <c r="AF100" s="109">
        <v>1580</v>
      </c>
      <c r="AG100" s="6">
        <f>ROUND(K100*AD100,2)</f>
        <v>15800</v>
      </c>
      <c r="AH100" s="6">
        <f>ROUND(K100*(AD100+AF100),2)</f>
        <v>18960</v>
      </c>
    </row>
    <row r="101" spans="1:34" ht="13.5" customHeight="1" thickTop="1">
      <c r="A101" s="79"/>
      <c r="B101" s="79"/>
      <c r="C101" s="7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9" t="s">
        <v>1136</v>
      </c>
      <c r="AF101" s="79"/>
      <c r="AG101" s="8">
        <f>SUM(AG97:AG100)</f>
        <v>31920</v>
      </c>
      <c r="AH101" s="8">
        <f>SUM(AH97:AH100)</f>
        <v>38304</v>
      </c>
    </row>
    <row r="102" spans="1:3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2.75">
      <c r="A103" s="3">
        <v>24739</v>
      </c>
      <c r="B103" s="4" t="s">
        <v>210</v>
      </c>
      <c r="C103" s="3">
        <v>64548</v>
      </c>
      <c r="D103" s="4" t="s">
        <v>77</v>
      </c>
      <c r="E103" s="4" t="s">
        <v>78</v>
      </c>
      <c r="F103" s="4" t="s">
        <v>79</v>
      </c>
      <c r="G103" s="4" t="s">
        <v>28</v>
      </c>
      <c r="H103" s="4"/>
      <c r="I103" s="4" t="s">
        <v>29</v>
      </c>
      <c r="J103" s="5">
        <v>1</v>
      </c>
      <c r="K103" s="106">
        <v>1</v>
      </c>
      <c r="L103" s="107" t="s">
        <v>1137</v>
      </c>
      <c r="M103" s="4">
        <v>920000</v>
      </c>
      <c r="N103" s="4" t="s">
        <v>211</v>
      </c>
      <c r="O103" s="4" t="s">
        <v>212</v>
      </c>
      <c r="P103" s="4" t="s">
        <v>213</v>
      </c>
      <c r="Q103" s="4">
        <v>2</v>
      </c>
      <c r="R103" s="4" t="s">
        <v>214</v>
      </c>
      <c r="S103" s="4">
        <v>2090</v>
      </c>
      <c r="T103" s="4" t="s">
        <v>215</v>
      </c>
      <c r="U103" s="4" t="s">
        <v>216</v>
      </c>
      <c r="V103" s="4">
        <v>549494642</v>
      </c>
      <c r="W103" s="4"/>
      <c r="X103" s="108" t="s">
        <v>1220</v>
      </c>
      <c r="Y103" s="108" t="s">
        <v>1221</v>
      </c>
      <c r="Z103" s="108" t="s">
        <v>54</v>
      </c>
      <c r="AA103" s="108" t="s">
        <v>1140</v>
      </c>
      <c r="AB103" s="108" t="s">
        <v>1147</v>
      </c>
      <c r="AC103" s="107" t="s">
        <v>1222</v>
      </c>
      <c r="AD103" s="109">
        <v>1770</v>
      </c>
      <c r="AE103" s="106">
        <v>20</v>
      </c>
      <c r="AF103" s="109">
        <v>354</v>
      </c>
      <c r="AG103" s="6">
        <f aca="true" t="shared" si="0" ref="AG103:AG108">ROUND(K103*AD103,2)</f>
        <v>1770</v>
      </c>
      <c r="AH103" s="6">
        <f aca="true" t="shared" si="1" ref="AH103:AH108">ROUND(K103*(AD103+AF103),2)</f>
        <v>2124</v>
      </c>
    </row>
    <row r="104" spans="1:34" ht="12.75">
      <c r="A104" s="3">
        <v>24739</v>
      </c>
      <c r="B104" s="4" t="s">
        <v>210</v>
      </c>
      <c r="C104" s="3">
        <v>64550</v>
      </c>
      <c r="D104" s="4" t="s">
        <v>65</v>
      </c>
      <c r="E104" s="4" t="s">
        <v>66</v>
      </c>
      <c r="F104" s="4" t="s">
        <v>67</v>
      </c>
      <c r="G104" s="4" t="s">
        <v>28</v>
      </c>
      <c r="H104" s="11" t="s">
        <v>217</v>
      </c>
      <c r="I104" s="4" t="s">
        <v>29</v>
      </c>
      <c r="J104" s="5">
        <v>5</v>
      </c>
      <c r="K104" s="106">
        <v>5</v>
      </c>
      <c r="L104" s="107" t="s">
        <v>1137</v>
      </c>
      <c r="M104" s="4">
        <v>920000</v>
      </c>
      <c r="N104" s="4" t="s">
        <v>211</v>
      </c>
      <c r="O104" s="4" t="s">
        <v>212</v>
      </c>
      <c r="P104" s="4" t="s">
        <v>213</v>
      </c>
      <c r="Q104" s="4">
        <v>2</v>
      </c>
      <c r="R104" s="4" t="s">
        <v>214</v>
      </c>
      <c r="S104" s="4">
        <v>2090</v>
      </c>
      <c r="T104" s="4" t="s">
        <v>215</v>
      </c>
      <c r="U104" s="4" t="s">
        <v>216</v>
      </c>
      <c r="V104" s="4">
        <v>549494642</v>
      </c>
      <c r="W104" s="4"/>
      <c r="X104" s="108" t="s">
        <v>1140</v>
      </c>
      <c r="Y104" s="108" t="s">
        <v>1223</v>
      </c>
      <c r="Z104" s="108" t="s">
        <v>54</v>
      </c>
      <c r="AA104" s="108" t="s">
        <v>1140</v>
      </c>
      <c r="AB104" s="108" t="s">
        <v>1147</v>
      </c>
      <c r="AC104" s="107" t="s">
        <v>1222</v>
      </c>
      <c r="AD104" s="109">
        <v>100</v>
      </c>
      <c r="AE104" s="106">
        <v>20</v>
      </c>
      <c r="AF104" s="109">
        <v>20</v>
      </c>
      <c r="AG104" s="6">
        <f t="shared" si="0"/>
        <v>500</v>
      </c>
      <c r="AH104" s="6">
        <f t="shared" si="1"/>
        <v>600</v>
      </c>
    </row>
    <row r="105" spans="1:34" ht="12.75">
      <c r="A105" s="3">
        <v>24739</v>
      </c>
      <c r="B105" s="4" t="s">
        <v>210</v>
      </c>
      <c r="C105" s="3">
        <v>66614</v>
      </c>
      <c r="D105" s="4" t="s">
        <v>218</v>
      </c>
      <c r="E105" s="4" t="s">
        <v>219</v>
      </c>
      <c r="F105" s="4" t="s">
        <v>220</v>
      </c>
      <c r="G105" s="4" t="s">
        <v>28</v>
      </c>
      <c r="H105" s="11" t="s">
        <v>217</v>
      </c>
      <c r="I105" s="4" t="s">
        <v>29</v>
      </c>
      <c r="J105" s="5">
        <v>5</v>
      </c>
      <c r="K105" s="106">
        <v>5</v>
      </c>
      <c r="L105" s="107" t="s">
        <v>1137</v>
      </c>
      <c r="M105" s="4">
        <v>920000</v>
      </c>
      <c r="N105" s="4" t="s">
        <v>211</v>
      </c>
      <c r="O105" s="4" t="s">
        <v>212</v>
      </c>
      <c r="P105" s="4" t="s">
        <v>213</v>
      </c>
      <c r="Q105" s="4">
        <v>2</v>
      </c>
      <c r="R105" s="4" t="s">
        <v>214</v>
      </c>
      <c r="S105" s="4">
        <v>2090</v>
      </c>
      <c r="T105" s="4" t="s">
        <v>215</v>
      </c>
      <c r="U105" s="4" t="s">
        <v>216</v>
      </c>
      <c r="V105" s="4">
        <v>549494642</v>
      </c>
      <c r="W105" s="4"/>
      <c r="X105" s="108" t="s">
        <v>1140</v>
      </c>
      <c r="Y105" s="108" t="s">
        <v>1223</v>
      </c>
      <c r="Z105" s="108" t="s">
        <v>54</v>
      </c>
      <c r="AA105" s="108" t="s">
        <v>1140</v>
      </c>
      <c r="AB105" s="108" t="s">
        <v>1147</v>
      </c>
      <c r="AC105" s="107" t="s">
        <v>1222</v>
      </c>
      <c r="AD105" s="109">
        <v>100</v>
      </c>
      <c r="AE105" s="106">
        <v>20</v>
      </c>
      <c r="AF105" s="109">
        <v>20</v>
      </c>
      <c r="AG105" s="6">
        <f t="shared" si="0"/>
        <v>500</v>
      </c>
      <c r="AH105" s="6">
        <f t="shared" si="1"/>
        <v>600</v>
      </c>
    </row>
    <row r="106" spans="1:34" ht="25.5">
      <c r="A106" s="3">
        <v>24739</v>
      </c>
      <c r="B106" s="4" t="s">
        <v>210</v>
      </c>
      <c r="C106" s="3">
        <v>66994</v>
      </c>
      <c r="D106" s="4" t="s">
        <v>87</v>
      </c>
      <c r="E106" s="4" t="s">
        <v>88</v>
      </c>
      <c r="F106" s="4" t="s">
        <v>89</v>
      </c>
      <c r="G106" s="4" t="s">
        <v>28</v>
      </c>
      <c r="H106" s="4"/>
      <c r="I106" s="4" t="s">
        <v>29</v>
      </c>
      <c r="J106" s="5">
        <v>3</v>
      </c>
      <c r="K106" s="106">
        <v>3</v>
      </c>
      <c r="L106" s="107" t="s">
        <v>1137</v>
      </c>
      <c r="M106" s="4">
        <v>920000</v>
      </c>
      <c r="N106" s="4" t="s">
        <v>211</v>
      </c>
      <c r="O106" s="4" t="s">
        <v>212</v>
      </c>
      <c r="P106" s="4" t="s">
        <v>213</v>
      </c>
      <c r="Q106" s="4">
        <v>2</v>
      </c>
      <c r="R106" s="4" t="s">
        <v>214</v>
      </c>
      <c r="S106" s="4">
        <v>2090</v>
      </c>
      <c r="T106" s="4" t="s">
        <v>215</v>
      </c>
      <c r="U106" s="4" t="s">
        <v>216</v>
      </c>
      <c r="V106" s="4">
        <v>549494642</v>
      </c>
      <c r="W106" s="4" t="s">
        <v>221</v>
      </c>
      <c r="X106" s="108" t="s">
        <v>1140</v>
      </c>
      <c r="Y106" s="108" t="s">
        <v>1223</v>
      </c>
      <c r="Z106" s="108" t="s">
        <v>54</v>
      </c>
      <c r="AA106" s="108" t="s">
        <v>1140</v>
      </c>
      <c r="AB106" s="108" t="s">
        <v>1147</v>
      </c>
      <c r="AC106" s="107" t="s">
        <v>1222</v>
      </c>
      <c r="AD106" s="109">
        <v>10460</v>
      </c>
      <c r="AE106" s="106">
        <v>20</v>
      </c>
      <c r="AF106" s="109">
        <v>2092</v>
      </c>
      <c r="AG106" s="6">
        <f t="shared" si="0"/>
        <v>31380</v>
      </c>
      <c r="AH106" s="6">
        <f t="shared" si="1"/>
        <v>37656</v>
      </c>
    </row>
    <row r="107" spans="1:34" ht="25.5">
      <c r="A107" s="3">
        <v>24739</v>
      </c>
      <c r="B107" s="4" t="s">
        <v>210</v>
      </c>
      <c r="C107" s="3">
        <v>66995</v>
      </c>
      <c r="D107" s="4" t="s">
        <v>25</v>
      </c>
      <c r="E107" s="4" t="s">
        <v>93</v>
      </c>
      <c r="F107" s="4" t="s">
        <v>94</v>
      </c>
      <c r="G107" s="4" t="s">
        <v>28</v>
      </c>
      <c r="H107" s="4"/>
      <c r="I107" s="4" t="s">
        <v>29</v>
      </c>
      <c r="J107" s="5">
        <v>1</v>
      </c>
      <c r="K107" s="106">
        <v>1</v>
      </c>
      <c r="L107" s="107" t="s">
        <v>1137</v>
      </c>
      <c r="M107" s="4">
        <v>920000</v>
      </c>
      <c r="N107" s="4" t="s">
        <v>211</v>
      </c>
      <c r="O107" s="4" t="s">
        <v>212</v>
      </c>
      <c r="P107" s="4" t="s">
        <v>213</v>
      </c>
      <c r="Q107" s="4">
        <v>2</v>
      </c>
      <c r="R107" s="4" t="s">
        <v>214</v>
      </c>
      <c r="S107" s="4">
        <v>2090</v>
      </c>
      <c r="T107" s="4" t="s">
        <v>215</v>
      </c>
      <c r="U107" s="4" t="s">
        <v>216</v>
      </c>
      <c r="V107" s="4">
        <v>549494642</v>
      </c>
      <c r="W107" s="4" t="s">
        <v>221</v>
      </c>
      <c r="X107" s="108" t="s">
        <v>1140</v>
      </c>
      <c r="Y107" s="108" t="s">
        <v>1223</v>
      </c>
      <c r="Z107" s="108" t="s">
        <v>54</v>
      </c>
      <c r="AA107" s="108" t="s">
        <v>1140</v>
      </c>
      <c r="AB107" s="108" t="s">
        <v>1147</v>
      </c>
      <c r="AC107" s="107" t="s">
        <v>1222</v>
      </c>
      <c r="AD107" s="109">
        <v>11300</v>
      </c>
      <c r="AE107" s="106">
        <v>20</v>
      </c>
      <c r="AF107" s="109">
        <v>2260</v>
      </c>
      <c r="AG107" s="6">
        <f t="shared" si="0"/>
        <v>11300</v>
      </c>
      <c r="AH107" s="6">
        <f t="shared" si="1"/>
        <v>13560</v>
      </c>
    </row>
    <row r="108" spans="1:34" ht="26.25" thickBot="1">
      <c r="A108" s="3">
        <v>24739</v>
      </c>
      <c r="B108" s="4" t="s">
        <v>210</v>
      </c>
      <c r="C108" s="3">
        <v>66996</v>
      </c>
      <c r="D108" s="4" t="s">
        <v>34</v>
      </c>
      <c r="E108" s="4" t="s">
        <v>35</v>
      </c>
      <c r="F108" s="4" t="s">
        <v>36</v>
      </c>
      <c r="G108" s="4" t="s">
        <v>28</v>
      </c>
      <c r="H108" s="4"/>
      <c r="I108" s="4" t="s">
        <v>29</v>
      </c>
      <c r="J108" s="5">
        <v>1</v>
      </c>
      <c r="K108" s="106">
        <v>1</v>
      </c>
      <c r="L108" s="107" t="s">
        <v>1137</v>
      </c>
      <c r="M108" s="4">
        <v>920000</v>
      </c>
      <c r="N108" s="4" t="s">
        <v>211</v>
      </c>
      <c r="O108" s="4" t="s">
        <v>212</v>
      </c>
      <c r="P108" s="4" t="s">
        <v>213</v>
      </c>
      <c r="Q108" s="4">
        <v>2</v>
      </c>
      <c r="R108" s="4" t="s">
        <v>214</v>
      </c>
      <c r="S108" s="4">
        <v>2090</v>
      </c>
      <c r="T108" s="4" t="s">
        <v>215</v>
      </c>
      <c r="U108" s="4" t="s">
        <v>216</v>
      </c>
      <c r="V108" s="4">
        <v>549494642</v>
      </c>
      <c r="W108" s="4"/>
      <c r="X108" s="108" t="s">
        <v>1140</v>
      </c>
      <c r="Y108" s="108" t="s">
        <v>1223</v>
      </c>
      <c r="Z108" s="108" t="s">
        <v>54</v>
      </c>
      <c r="AA108" s="108" t="s">
        <v>1140</v>
      </c>
      <c r="AB108" s="108" t="s">
        <v>1147</v>
      </c>
      <c r="AC108" s="107" t="s">
        <v>1222</v>
      </c>
      <c r="AD108" s="109">
        <v>4100</v>
      </c>
      <c r="AE108" s="106">
        <v>20</v>
      </c>
      <c r="AF108" s="109">
        <v>820</v>
      </c>
      <c r="AG108" s="6">
        <f t="shared" si="0"/>
        <v>4100</v>
      </c>
      <c r="AH108" s="6">
        <f t="shared" si="1"/>
        <v>4920</v>
      </c>
    </row>
    <row r="109" spans="1:34" ht="13.5" customHeight="1" thickTop="1">
      <c r="A109" s="79"/>
      <c r="B109" s="79"/>
      <c r="C109" s="7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9" t="s">
        <v>1136</v>
      </c>
      <c r="AF109" s="79"/>
      <c r="AG109" s="8">
        <f>SUM(AG103:AG108)</f>
        <v>49550</v>
      </c>
      <c r="AH109" s="8">
        <f>SUM(AH103:AH108)</f>
        <v>59460</v>
      </c>
    </row>
    <row r="110" spans="1:3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25.5">
      <c r="A111" s="3">
        <v>24815</v>
      </c>
      <c r="B111" s="4"/>
      <c r="C111" s="3">
        <v>64823</v>
      </c>
      <c r="D111" s="4" t="s">
        <v>25</v>
      </c>
      <c r="E111" s="4" t="s">
        <v>191</v>
      </c>
      <c r="F111" s="4" t="s">
        <v>192</v>
      </c>
      <c r="G111" s="4" t="s">
        <v>28</v>
      </c>
      <c r="H111" s="110" t="s">
        <v>549</v>
      </c>
      <c r="I111" s="4" t="s">
        <v>29</v>
      </c>
      <c r="J111" s="5">
        <v>2</v>
      </c>
      <c r="K111" s="106">
        <v>2</v>
      </c>
      <c r="L111" s="107" t="s">
        <v>1137</v>
      </c>
      <c r="M111" s="4">
        <v>110518</v>
      </c>
      <c r="N111" s="4" t="s">
        <v>222</v>
      </c>
      <c r="O111" s="4" t="s">
        <v>223</v>
      </c>
      <c r="P111" s="4" t="s">
        <v>206</v>
      </c>
      <c r="Q111" s="4">
        <v>1</v>
      </c>
      <c r="R111" s="4" t="s">
        <v>54</v>
      </c>
      <c r="S111" s="4">
        <v>239322</v>
      </c>
      <c r="T111" s="4" t="s">
        <v>224</v>
      </c>
      <c r="U111" s="4" t="s">
        <v>225</v>
      </c>
      <c r="V111" s="4">
        <v>549494129</v>
      </c>
      <c r="W111" s="4" t="s">
        <v>226</v>
      </c>
      <c r="X111" s="108" t="s">
        <v>1224</v>
      </c>
      <c r="Y111" s="108" t="s">
        <v>1225</v>
      </c>
      <c r="Z111" s="108" t="s">
        <v>1226</v>
      </c>
      <c r="AA111" s="108" t="s">
        <v>1160</v>
      </c>
      <c r="AB111" s="108" t="s">
        <v>1179</v>
      </c>
      <c r="AC111" s="107" t="s">
        <v>1227</v>
      </c>
      <c r="AD111" s="109">
        <v>19730</v>
      </c>
      <c r="AE111" s="106">
        <v>20</v>
      </c>
      <c r="AF111" s="109">
        <v>3946</v>
      </c>
      <c r="AG111" s="6">
        <f>ROUND(K111*AD111,2)</f>
        <v>39460</v>
      </c>
      <c r="AH111" s="6">
        <f>ROUND(K111*(AD111+AF111),2)</f>
        <v>47352</v>
      </c>
    </row>
    <row r="112" spans="1:34" ht="26.25" thickBot="1">
      <c r="A112" s="3">
        <v>24815</v>
      </c>
      <c r="B112" s="4"/>
      <c r="C112" s="3">
        <v>64824</v>
      </c>
      <c r="D112" s="4" t="s">
        <v>34</v>
      </c>
      <c r="E112" s="4" t="s">
        <v>102</v>
      </c>
      <c r="F112" s="4" t="s">
        <v>103</v>
      </c>
      <c r="G112" s="4" t="s">
        <v>28</v>
      </c>
      <c r="H112" s="4"/>
      <c r="I112" s="4" t="s">
        <v>29</v>
      </c>
      <c r="J112" s="5">
        <v>1</v>
      </c>
      <c r="K112" s="106">
        <v>1</v>
      </c>
      <c r="L112" s="107" t="s">
        <v>1137</v>
      </c>
      <c r="M112" s="4">
        <v>110518</v>
      </c>
      <c r="N112" s="4" t="s">
        <v>222</v>
      </c>
      <c r="O112" s="4" t="s">
        <v>223</v>
      </c>
      <c r="P112" s="4" t="s">
        <v>206</v>
      </c>
      <c r="Q112" s="4">
        <v>1</v>
      </c>
      <c r="R112" s="4" t="s">
        <v>54</v>
      </c>
      <c r="S112" s="4">
        <v>239322</v>
      </c>
      <c r="T112" s="4" t="s">
        <v>224</v>
      </c>
      <c r="U112" s="4" t="s">
        <v>225</v>
      </c>
      <c r="V112" s="4">
        <v>549494129</v>
      </c>
      <c r="W112" s="4" t="s">
        <v>227</v>
      </c>
      <c r="X112" s="108" t="s">
        <v>1224</v>
      </c>
      <c r="Y112" s="108" t="s">
        <v>1225</v>
      </c>
      <c r="Z112" s="108" t="s">
        <v>1226</v>
      </c>
      <c r="AA112" s="108" t="s">
        <v>1160</v>
      </c>
      <c r="AB112" s="108" t="s">
        <v>1179</v>
      </c>
      <c r="AC112" s="107" t="s">
        <v>1227</v>
      </c>
      <c r="AD112" s="109">
        <v>5450</v>
      </c>
      <c r="AE112" s="106">
        <v>20</v>
      </c>
      <c r="AF112" s="109">
        <v>1090</v>
      </c>
      <c r="AG112" s="6">
        <f>ROUND(K112*AD112,2)</f>
        <v>5450</v>
      </c>
      <c r="AH112" s="6">
        <f>ROUND(K112*(AD112+AF112),2)</f>
        <v>6540</v>
      </c>
    </row>
    <row r="113" spans="1:34" ht="13.5" customHeight="1" thickTop="1">
      <c r="A113" s="79"/>
      <c r="B113" s="79"/>
      <c r="C113" s="7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9" t="s">
        <v>1136</v>
      </c>
      <c r="AF113" s="79"/>
      <c r="AG113" s="8">
        <f>SUM(AG111:AG112)</f>
        <v>44910</v>
      </c>
      <c r="AH113" s="8">
        <f>SUM(AH111:AH112)</f>
        <v>53892</v>
      </c>
    </row>
    <row r="114" spans="1:3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2.75">
      <c r="A115" s="3">
        <v>24855</v>
      </c>
      <c r="B115" s="4" t="s">
        <v>228</v>
      </c>
      <c r="C115" s="3">
        <v>65008</v>
      </c>
      <c r="D115" s="4" t="s">
        <v>43</v>
      </c>
      <c r="E115" s="4" t="s">
        <v>44</v>
      </c>
      <c r="F115" s="4" t="s">
        <v>45</v>
      </c>
      <c r="G115" s="4" t="s">
        <v>28</v>
      </c>
      <c r="H115" s="110" t="s">
        <v>550</v>
      </c>
      <c r="I115" s="4" t="s">
        <v>29</v>
      </c>
      <c r="J115" s="5">
        <v>2</v>
      </c>
      <c r="K115" s="106">
        <v>2</v>
      </c>
      <c r="L115" s="107" t="s">
        <v>1131</v>
      </c>
      <c r="M115" s="4">
        <v>510000</v>
      </c>
      <c r="N115" s="4" t="s">
        <v>230</v>
      </c>
      <c r="O115" s="4" t="s">
        <v>231</v>
      </c>
      <c r="P115" s="4" t="s">
        <v>206</v>
      </c>
      <c r="Q115" s="4">
        <v>2</v>
      </c>
      <c r="R115" s="4" t="s">
        <v>232</v>
      </c>
      <c r="S115" s="4">
        <v>186014</v>
      </c>
      <c r="T115" s="4" t="s">
        <v>233</v>
      </c>
      <c r="U115" s="4" t="s">
        <v>234</v>
      </c>
      <c r="V115" s="4">
        <v>549496321</v>
      </c>
      <c r="W115" s="4"/>
      <c r="X115" s="108" t="s">
        <v>1228</v>
      </c>
      <c r="Y115" s="108" t="s">
        <v>1229</v>
      </c>
      <c r="Z115" s="108" t="s">
        <v>54</v>
      </c>
      <c r="AA115" s="108" t="s">
        <v>1168</v>
      </c>
      <c r="AB115" s="108" t="s">
        <v>1151</v>
      </c>
      <c r="AC115" s="107" t="s">
        <v>1230</v>
      </c>
      <c r="AD115" s="109">
        <v>700</v>
      </c>
      <c r="AE115" s="106">
        <v>20</v>
      </c>
      <c r="AF115" s="109">
        <v>140</v>
      </c>
      <c r="AG115" s="6">
        <f>ROUND(K115*AD115,2)</f>
        <v>1400</v>
      </c>
      <c r="AH115" s="6">
        <f>ROUND(K115*(AD115+AF115),2)</f>
        <v>1680</v>
      </c>
    </row>
    <row r="116" spans="1:34" ht="25.5">
      <c r="A116" s="3">
        <v>24855</v>
      </c>
      <c r="B116" s="4" t="s">
        <v>228</v>
      </c>
      <c r="C116" s="3">
        <v>65044</v>
      </c>
      <c r="D116" s="4" t="s">
        <v>34</v>
      </c>
      <c r="E116" s="4" t="s">
        <v>102</v>
      </c>
      <c r="F116" s="4" t="s">
        <v>103</v>
      </c>
      <c r="G116" s="4" t="s">
        <v>28</v>
      </c>
      <c r="H116" s="4"/>
      <c r="I116" s="4" t="s">
        <v>29</v>
      </c>
      <c r="J116" s="5">
        <v>1</v>
      </c>
      <c r="K116" s="106">
        <v>1</v>
      </c>
      <c r="L116" s="107" t="s">
        <v>1131</v>
      </c>
      <c r="M116" s="4">
        <v>510000</v>
      </c>
      <c r="N116" s="4" t="s">
        <v>230</v>
      </c>
      <c r="O116" s="4" t="s">
        <v>231</v>
      </c>
      <c r="P116" s="4" t="s">
        <v>206</v>
      </c>
      <c r="Q116" s="4">
        <v>2</v>
      </c>
      <c r="R116" s="4" t="s">
        <v>232</v>
      </c>
      <c r="S116" s="4">
        <v>186014</v>
      </c>
      <c r="T116" s="4" t="s">
        <v>233</v>
      </c>
      <c r="U116" s="4" t="s">
        <v>234</v>
      </c>
      <c r="V116" s="4">
        <v>549496321</v>
      </c>
      <c r="W116" s="4"/>
      <c r="X116" s="108" t="s">
        <v>1228</v>
      </c>
      <c r="Y116" s="108" t="s">
        <v>1229</v>
      </c>
      <c r="Z116" s="108" t="s">
        <v>54</v>
      </c>
      <c r="AA116" s="108" t="s">
        <v>1168</v>
      </c>
      <c r="AB116" s="108" t="s">
        <v>1151</v>
      </c>
      <c r="AC116" s="107" t="s">
        <v>1230</v>
      </c>
      <c r="AD116" s="109">
        <v>5450</v>
      </c>
      <c r="AE116" s="106">
        <v>20</v>
      </c>
      <c r="AF116" s="109">
        <v>1090</v>
      </c>
      <c r="AG116" s="6">
        <f>ROUND(K116*AD116,2)</f>
        <v>5450</v>
      </c>
      <c r="AH116" s="6">
        <f>ROUND(K116*(AD116+AF116),2)</f>
        <v>6540</v>
      </c>
    </row>
    <row r="117" spans="1:34" ht="13.5" thickBot="1">
      <c r="A117" s="3">
        <v>24855</v>
      </c>
      <c r="B117" s="4" t="s">
        <v>228</v>
      </c>
      <c r="C117" s="3">
        <v>65045</v>
      </c>
      <c r="D117" s="4" t="s">
        <v>77</v>
      </c>
      <c r="E117" s="4" t="s">
        <v>78</v>
      </c>
      <c r="F117" s="4" t="s">
        <v>79</v>
      </c>
      <c r="G117" s="4" t="s">
        <v>28</v>
      </c>
      <c r="H117" s="4"/>
      <c r="I117" s="4" t="s">
        <v>29</v>
      </c>
      <c r="J117" s="5">
        <v>1</v>
      </c>
      <c r="K117" s="106">
        <v>1</v>
      </c>
      <c r="L117" s="107" t="s">
        <v>1131</v>
      </c>
      <c r="M117" s="4">
        <v>510000</v>
      </c>
      <c r="N117" s="4" t="s">
        <v>230</v>
      </c>
      <c r="O117" s="4" t="s">
        <v>231</v>
      </c>
      <c r="P117" s="4" t="s">
        <v>206</v>
      </c>
      <c r="Q117" s="4">
        <v>2</v>
      </c>
      <c r="R117" s="4" t="s">
        <v>232</v>
      </c>
      <c r="S117" s="4">
        <v>186014</v>
      </c>
      <c r="T117" s="4" t="s">
        <v>233</v>
      </c>
      <c r="U117" s="4" t="s">
        <v>234</v>
      </c>
      <c r="V117" s="4">
        <v>549496321</v>
      </c>
      <c r="W117" s="4"/>
      <c r="X117" s="108" t="s">
        <v>1228</v>
      </c>
      <c r="Y117" s="108" t="s">
        <v>1229</v>
      </c>
      <c r="Z117" s="108" t="s">
        <v>54</v>
      </c>
      <c r="AA117" s="108" t="s">
        <v>1168</v>
      </c>
      <c r="AB117" s="108" t="s">
        <v>1151</v>
      </c>
      <c r="AC117" s="107" t="s">
        <v>1230</v>
      </c>
      <c r="AD117" s="109">
        <v>1770</v>
      </c>
      <c r="AE117" s="106">
        <v>20</v>
      </c>
      <c r="AF117" s="109">
        <v>354</v>
      </c>
      <c r="AG117" s="6">
        <f>ROUND(K117*AD117,2)</f>
        <v>1770</v>
      </c>
      <c r="AH117" s="6">
        <f>ROUND(K117*(AD117+AF117),2)</f>
        <v>2124</v>
      </c>
    </row>
    <row r="118" spans="1:34" ht="13.5" customHeight="1" thickTop="1">
      <c r="A118" s="79"/>
      <c r="B118" s="79"/>
      <c r="C118" s="7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9" t="s">
        <v>1136</v>
      </c>
      <c r="AF118" s="79"/>
      <c r="AG118" s="8">
        <f>SUM(AG115:AG117)</f>
        <v>8620</v>
      </c>
      <c r="AH118" s="8">
        <f>SUM(AH115:AH117)</f>
        <v>10344</v>
      </c>
    </row>
    <row r="119" spans="1:3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74.75" customHeight="1">
      <c r="A120" s="3">
        <v>24857</v>
      </c>
      <c r="B120" s="4"/>
      <c r="C120" s="3">
        <v>65016</v>
      </c>
      <c r="D120" s="4" t="s">
        <v>87</v>
      </c>
      <c r="E120" s="4" t="s">
        <v>88</v>
      </c>
      <c r="F120" s="4" t="s">
        <v>89</v>
      </c>
      <c r="G120" s="4" t="s">
        <v>28</v>
      </c>
      <c r="H120" s="11" t="s">
        <v>565</v>
      </c>
      <c r="I120" s="4" t="s">
        <v>29</v>
      </c>
      <c r="J120" s="5">
        <v>1</v>
      </c>
      <c r="K120" s="106">
        <v>1</v>
      </c>
      <c r="L120" s="107" t="s">
        <v>1131</v>
      </c>
      <c r="M120" s="4">
        <v>219820</v>
      </c>
      <c r="N120" s="4" t="s">
        <v>235</v>
      </c>
      <c r="O120" s="4" t="s">
        <v>30</v>
      </c>
      <c r="P120" s="4" t="s">
        <v>31</v>
      </c>
      <c r="Q120" s="4">
        <v>1</v>
      </c>
      <c r="R120" s="4" t="s">
        <v>54</v>
      </c>
      <c r="S120" s="4">
        <v>168951</v>
      </c>
      <c r="T120" s="4" t="s">
        <v>236</v>
      </c>
      <c r="U120" s="4" t="s">
        <v>237</v>
      </c>
      <c r="V120" s="4">
        <v>549494967</v>
      </c>
      <c r="W120" s="4"/>
      <c r="X120" s="108" t="s">
        <v>1231</v>
      </c>
      <c r="Y120" s="108" t="s">
        <v>1232</v>
      </c>
      <c r="Z120" s="108" t="s">
        <v>54</v>
      </c>
      <c r="AA120" s="108" t="s">
        <v>1160</v>
      </c>
      <c r="AB120" s="108" t="s">
        <v>54</v>
      </c>
      <c r="AC120" s="107" t="s">
        <v>1233</v>
      </c>
      <c r="AD120" s="109">
        <v>15500</v>
      </c>
      <c r="AE120" s="106">
        <v>20</v>
      </c>
      <c r="AF120" s="109">
        <v>3100</v>
      </c>
      <c r="AG120" s="6">
        <f>ROUND(K120*AD120,2)</f>
        <v>15500</v>
      </c>
      <c r="AH120" s="6">
        <f>ROUND(K120*(AD120+AF120),2)</f>
        <v>18600</v>
      </c>
    </row>
    <row r="121" spans="1:34" ht="26.25" thickBot="1">
      <c r="A121" s="3">
        <v>24857</v>
      </c>
      <c r="B121" s="4"/>
      <c r="C121" s="3">
        <v>65064</v>
      </c>
      <c r="D121" s="4" t="s">
        <v>83</v>
      </c>
      <c r="E121" s="4" t="s">
        <v>84</v>
      </c>
      <c r="F121" s="4" t="s">
        <v>85</v>
      </c>
      <c r="G121" s="4" t="s">
        <v>28</v>
      </c>
      <c r="H121" s="11" t="s">
        <v>562</v>
      </c>
      <c r="I121" s="4" t="s">
        <v>29</v>
      </c>
      <c r="J121" s="5">
        <v>1</v>
      </c>
      <c r="K121" s="106">
        <v>1</v>
      </c>
      <c r="L121" s="107" t="s">
        <v>1131</v>
      </c>
      <c r="M121" s="4">
        <v>219820</v>
      </c>
      <c r="N121" s="4" t="s">
        <v>235</v>
      </c>
      <c r="O121" s="4" t="s">
        <v>30</v>
      </c>
      <c r="P121" s="4" t="s">
        <v>31</v>
      </c>
      <c r="Q121" s="4"/>
      <c r="R121" s="4" t="s">
        <v>54</v>
      </c>
      <c r="S121" s="4">
        <v>168951</v>
      </c>
      <c r="T121" s="4" t="s">
        <v>236</v>
      </c>
      <c r="U121" s="4" t="s">
        <v>237</v>
      </c>
      <c r="V121" s="4">
        <v>549494967</v>
      </c>
      <c r="W121" s="4"/>
      <c r="X121" s="108" t="s">
        <v>1231</v>
      </c>
      <c r="Y121" s="108" t="s">
        <v>1232</v>
      </c>
      <c r="Z121" s="108" t="s">
        <v>54</v>
      </c>
      <c r="AA121" s="108" t="s">
        <v>1160</v>
      </c>
      <c r="AB121" s="108" t="s">
        <v>54</v>
      </c>
      <c r="AC121" s="107" t="s">
        <v>1233</v>
      </c>
      <c r="AD121" s="109">
        <v>4600</v>
      </c>
      <c r="AE121" s="106">
        <v>20</v>
      </c>
      <c r="AF121" s="109">
        <v>920</v>
      </c>
      <c r="AG121" s="6">
        <f>ROUND(K121*AD121,2)</f>
        <v>4600</v>
      </c>
      <c r="AH121" s="6">
        <f>ROUND(K121*(AD121+AF121),2)</f>
        <v>5520</v>
      </c>
    </row>
    <row r="122" spans="1:34" ht="13.5" customHeight="1" thickTop="1">
      <c r="A122" s="79"/>
      <c r="B122" s="79"/>
      <c r="C122" s="7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9" t="s">
        <v>1136</v>
      </c>
      <c r="AF122" s="79"/>
      <c r="AG122" s="8">
        <f>SUM(AG120:AG121)</f>
        <v>20100</v>
      </c>
      <c r="AH122" s="8">
        <f>SUM(AH120:AH121)</f>
        <v>24120</v>
      </c>
    </row>
    <row r="123" spans="1:3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3.5" thickBot="1">
      <c r="A124" s="3">
        <v>24876</v>
      </c>
      <c r="B124" s="4"/>
      <c r="C124" s="3">
        <v>65049</v>
      </c>
      <c r="D124" s="4" t="s">
        <v>57</v>
      </c>
      <c r="E124" s="4" t="s">
        <v>58</v>
      </c>
      <c r="F124" s="4" t="s">
        <v>59</v>
      </c>
      <c r="G124" s="4" t="s">
        <v>28</v>
      </c>
      <c r="H124" s="11" t="s">
        <v>238</v>
      </c>
      <c r="I124" s="4" t="s">
        <v>29</v>
      </c>
      <c r="J124" s="5">
        <v>5</v>
      </c>
      <c r="K124" s="106">
        <v>5</v>
      </c>
      <c r="L124" s="107" t="s">
        <v>1131</v>
      </c>
      <c r="M124" s="4">
        <v>999500</v>
      </c>
      <c r="N124" s="4" t="s">
        <v>60</v>
      </c>
      <c r="O124" s="4" t="s">
        <v>61</v>
      </c>
      <c r="P124" s="4" t="s">
        <v>62</v>
      </c>
      <c r="Q124" s="4">
        <v>2</v>
      </c>
      <c r="R124" s="4">
        <v>215</v>
      </c>
      <c r="S124" s="4">
        <v>187796</v>
      </c>
      <c r="T124" s="4" t="s">
        <v>239</v>
      </c>
      <c r="U124" s="4" t="s">
        <v>240</v>
      </c>
      <c r="V124" s="4">
        <v>549493932</v>
      </c>
      <c r="W124" s="4"/>
      <c r="X124" s="108" t="s">
        <v>1234</v>
      </c>
      <c r="Y124" s="108" t="s">
        <v>1235</v>
      </c>
      <c r="Z124" s="108" t="s">
        <v>54</v>
      </c>
      <c r="AA124" s="108" t="s">
        <v>1140</v>
      </c>
      <c r="AB124" s="108" t="s">
        <v>1236</v>
      </c>
      <c r="AC124" s="107" t="s">
        <v>1237</v>
      </c>
      <c r="AD124" s="109">
        <v>2390</v>
      </c>
      <c r="AE124" s="106">
        <v>20</v>
      </c>
      <c r="AF124" s="109">
        <v>478</v>
      </c>
      <c r="AG124" s="6">
        <f>ROUND(K124*AD124,2)</f>
        <v>11950</v>
      </c>
      <c r="AH124" s="6">
        <f>ROUND(K124*(AD124+AF124),2)</f>
        <v>14340</v>
      </c>
    </row>
    <row r="125" spans="1:34" ht="13.5" customHeight="1" thickTop="1">
      <c r="A125" s="79"/>
      <c r="B125" s="79"/>
      <c r="C125" s="7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9" t="s">
        <v>1136</v>
      </c>
      <c r="AF125" s="79"/>
      <c r="AG125" s="8">
        <f>SUM(AG124:AG124)</f>
        <v>11950</v>
      </c>
      <c r="AH125" s="8">
        <f>SUM(AH124:AH124)</f>
        <v>14340</v>
      </c>
    </row>
    <row r="126" spans="1:3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38.25">
      <c r="A127" s="3">
        <v>24881</v>
      </c>
      <c r="B127" s="4" t="s">
        <v>241</v>
      </c>
      <c r="C127" s="3">
        <v>65090</v>
      </c>
      <c r="D127" s="4" t="s">
        <v>25</v>
      </c>
      <c r="E127" s="4" t="s">
        <v>182</v>
      </c>
      <c r="F127" s="4" t="s">
        <v>183</v>
      </c>
      <c r="G127" s="4" t="s">
        <v>28</v>
      </c>
      <c r="H127" s="11" t="s">
        <v>242</v>
      </c>
      <c r="I127" s="4" t="s">
        <v>29</v>
      </c>
      <c r="J127" s="5">
        <v>1</v>
      </c>
      <c r="K127" s="106">
        <v>1</v>
      </c>
      <c r="L127" s="107" t="s">
        <v>1131</v>
      </c>
      <c r="M127" s="4">
        <v>560000</v>
      </c>
      <c r="N127" s="4" t="s">
        <v>243</v>
      </c>
      <c r="O127" s="4" t="s">
        <v>244</v>
      </c>
      <c r="P127" s="4" t="s">
        <v>245</v>
      </c>
      <c r="Q127" s="4">
        <v>3</v>
      </c>
      <c r="R127" s="4">
        <v>349</v>
      </c>
      <c r="S127" s="4">
        <v>168497</v>
      </c>
      <c r="T127" s="4" t="s">
        <v>246</v>
      </c>
      <c r="U127" s="4" t="s">
        <v>247</v>
      </c>
      <c r="V127" s="4">
        <v>549494051</v>
      </c>
      <c r="W127" s="4" t="s">
        <v>248</v>
      </c>
      <c r="X127" s="108" t="s">
        <v>1238</v>
      </c>
      <c r="Y127" s="108" t="s">
        <v>1239</v>
      </c>
      <c r="Z127" s="108" t="s">
        <v>54</v>
      </c>
      <c r="AA127" s="108" t="s">
        <v>1240</v>
      </c>
      <c r="AB127" s="108" t="s">
        <v>1151</v>
      </c>
      <c r="AC127" s="107" t="s">
        <v>1241</v>
      </c>
      <c r="AD127" s="109">
        <v>15100</v>
      </c>
      <c r="AE127" s="106">
        <v>20</v>
      </c>
      <c r="AF127" s="109">
        <v>3020</v>
      </c>
      <c r="AG127" s="6">
        <f>ROUND(K127*AD127,2)</f>
        <v>15100</v>
      </c>
      <c r="AH127" s="6">
        <f>ROUND(K127*(AD127+AF127),2)</f>
        <v>18120</v>
      </c>
    </row>
    <row r="128" spans="1:34" ht="12.75">
      <c r="A128" s="3">
        <v>24881</v>
      </c>
      <c r="B128" s="4" t="s">
        <v>241</v>
      </c>
      <c r="C128" s="3">
        <v>65091</v>
      </c>
      <c r="D128" s="4" t="s">
        <v>218</v>
      </c>
      <c r="E128" s="4" t="s">
        <v>249</v>
      </c>
      <c r="F128" s="4" t="s">
        <v>250</v>
      </c>
      <c r="G128" s="4" t="s">
        <v>28</v>
      </c>
      <c r="H128" s="4"/>
      <c r="I128" s="4" t="s">
        <v>29</v>
      </c>
      <c r="J128" s="5">
        <v>1</v>
      </c>
      <c r="K128" s="106">
        <v>1</v>
      </c>
      <c r="L128" s="107" t="s">
        <v>1131</v>
      </c>
      <c r="M128" s="4">
        <v>560000</v>
      </c>
      <c r="N128" s="4" t="s">
        <v>243</v>
      </c>
      <c r="O128" s="4" t="s">
        <v>244</v>
      </c>
      <c r="P128" s="4" t="s">
        <v>245</v>
      </c>
      <c r="Q128" s="4">
        <v>3</v>
      </c>
      <c r="R128" s="4">
        <v>349</v>
      </c>
      <c r="S128" s="4">
        <v>168497</v>
      </c>
      <c r="T128" s="4" t="s">
        <v>246</v>
      </c>
      <c r="U128" s="4" t="s">
        <v>247</v>
      </c>
      <c r="V128" s="4">
        <v>549494051</v>
      </c>
      <c r="W128" s="4" t="s">
        <v>248</v>
      </c>
      <c r="X128" s="108" t="s">
        <v>1238</v>
      </c>
      <c r="Y128" s="108" t="s">
        <v>1239</v>
      </c>
      <c r="Z128" s="108" t="s">
        <v>54</v>
      </c>
      <c r="AA128" s="108" t="s">
        <v>1240</v>
      </c>
      <c r="AB128" s="108" t="s">
        <v>1151</v>
      </c>
      <c r="AC128" s="107" t="s">
        <v>1241</v>
      </c>
      <c r="AD128" s="109">
        <v>310</v>
      </c>
      <c r="AE128" s="106">
        <v>20</v>
      </c>
      <c r="AF128" s="109">
        <v>62</v>
      </c>
      <c r="AG128" s="6">
        <f>ROUND(K128*AD128,2)</f>
        <v>310</v>
      </c>
      <c r="AH128" s="6">
        <f>ROUND(K128*(AD128+AF128),2)</f>
        <v>372</v>
      </c>
    </row>
    <row r="129" spans="1:34" ht="13.5" thickBot="1">
      <c r="A129" s="3">
        <v>24881</v>
      </c>
      <c r="B129" s="4" t="s">
        <v>241</v>
      </c>
      <c r="C129" s="3">
        <v>65092</v>
      </c>
      <c r="D129" s="4" t="s">
        <v>65</v>
      </c>
      <c r="E129" s="4" t="s">
        <v>251</v>
      </c>
      <c r="F129" s="4" t="s">
        <v>252</v>
      </c>
      <c r="G129" s="4" t="s">
        <v>28</v>
      </c>
      <c r="H129" s="4"/>
      <c r="I129" s="4" t="s">
        <v>29</v>
      </c>
      <c r="J129" s="5">
        <v>2</v>
      </c>
      <c r="K129" s="106">
        <v>2</v>
      </c>
      <c r="L129" s="107" t="s">
        <v>1131</v>
      </c>
      <c r="M129" s="4">
        <v>560000</v>
      </c>
      <c r="N129" s="4" t="s">
        <v>243</v>
      </c>
      <c r="O129" s="4" t="s">
        <v>244</v>
      </c>
      <c r="P129" s="4" t="s">
        <v>245</v>
      </c>
      <c r="Q129" s="4">
        <v>3</v>
      </c>
      <c r="R129" s="4">
        <v>349</v>
      </c>
      <c r="S129" s="4">
        <v>168497</v>
      </c>
      <c r="T129" s="4" t="s">
        <v>246</v>
      </c>
      <c r="U129" s="4" t="s">
        <v>247</v>
      </c>
      <c r="V129" s="4">
        <v>549494051</v>
      </c>
      <c r="W129" s="4" t="s">
        <v>248</v>
      </c>
      <c r="X129" s="108" t="s">
        <v>1238</v>
      </c>
      <c r="Y129" s="108" t="s">
        <v>1239</v>
      </c>
      <c r="Z129" s="108" t="s">
        <v>54</v>
      </c>
      <c r="AA129" s="108" t="s">
        <v>1240</v>
      </c>
      <c r="AB129" s="108" t="s">
        <v>1151</v>
      </c>
      <c r="AC129" s="107" t="s">
        <v>1241</v>
      </c>
      <c r="AD129" s="109">
        <v>170</v>
      </c>
      <c r="AE129" s="106">
        <v>20</v>
      </c>
      <c r="AF129" s="109">
        <v>34</v>
      </c>
      <c r="AG129" s="6">
        <f>ROUND(K129*AD129,2)</f>
        <v>340</v>
      </c>
      <c r="AH129" s="6">
        <f>ROUND(K129*(AD129+AF129),2)</f>
        <v>408</v>
      </c>
    </row>
    <row r="130" spans="1:34" ht="13.5" customHeight="1" thickTop="1">
      <c r="A130" s="79"/>
      <c r="B130" s="79"/>
      <c r="C130" s="7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9" t="s">
        <v>1136</v>
      </c>
      <c r="AF130" s="79"/>
      <c r="AG130" s="8">
        <f>SUM(AG127:AG129)</f>
        <v>15750</v>
      </c>
      <c r="AH130" s="8">
        <f>SUM(AH127:AH129)</f>
        <v>18900</v>
      </c>
    </row>
    <row r="131" spans="1:3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3.5" thickBot="1">
      <c r="A132" s="3">
        <v>24904</v>
      </c>
      <c r="B132" s="4" t="s">
        <v>253</v>
      </c>
      <c r="C132" s="3">
        <v>65340</v>
      </c>
      <c r="D132" s="4" t="s">
        <v>43</v>
      </c>
      <c r="E132" s="4" t="s">
        <v>44</v>
      </c>
      <c r="F132" s="4" t="s">
        <v>45</v>
      </c>
      <c r="G132" s="4" t="s">
        <v>28</v>
      </c>
      <c r="H132" s="110" t="s">
        <v>552</v>
      </c>
      <c r="I132" s="4" t="s">
        <v>29</v>
      </c>
      <c r="J132" s="5">
        <v>10</v>
      </c>
      <c r="K132" s="106">
        <v>10</v>
      </c>
      <c r="L132" s="107" t="s">
        <v>1131</v>
      </c>
      <c r="M132" s="4">
        <v>510000</v>
      </c>
      <c r="N132" s="4" t="s">
        <v>230</v>
      </c>
      <c r="O132" s="4" t="s">
        <v>231</v>
      </c>
      <c r="P132" s="4" t="s">
        <v>206</v>
      </c>
      <c r="Q132" s="4">
        <v>2</v>
      </c>
      <c r="R132" s="4" t="s">
        <v>232</v>
      </c>
      <c r="S132" s="4">
        <v>186014</v>
      </c>
      <c r="T132" s="4" t="s">
        <v>233</v>
      </c>
      <c r="U132" s="4" t="s">
        <v>234</v>
      </c>
      <c r="V132" s="4">
        <v>549496321</v>
      </c>
      <c r="W132" s="4"/>
      <c r="X132" s="108" t="s">
        <v>1242</v>
      </c>
      <c r="Y132" s="108" t="s">
        <v>1243</v>
      </c>
      <c r="Z132" s="108" t="s">
        <v>54</v>
      </c>
      <c r="AA132" s="108" t="s">
        <v>1201</v>
      </c>
      <c r="AB132" s="108" t="s">
        <v>1151</v>
      </c>
      <c r="AC132" s="107" t="s">
        <v>1244</v>
      </c>
      <c r="AD132" s="109">
        <v>110</v>
      </c>
      <c r="AE132" s="106">
        <v>20</v>
      </c>
      <c r="AF132" s="109">
        <v>22</v>
      </c>
      <c r="AG132" s="6">
        <f>ROUND(K132*AD132,2)</f>
        <v>1100</v>
      </c>
      <c r="AH132" s="6">
        <f>ROUND(K132*(AD132+AF132),2)</f>
        <v>1320</v>
      </c>
    </row>
    <row r="133" spans="1:34" ht="13.5" customHeight="1" thickTop="1">
      <c r="A133" s="79"/>
      <c r="B133" s="79"/>
      <c r="C133" s="7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9" t="s">
        <v>1136</v>
      </c>
      <c r="AF133" s="79"/>
      <c r="AG133" s="8">
        <f>SUM(AG132:AG132)</f>
        <v>1100</v>
      </c>
      <c r="AH133" s="8">
        <f>SUM(AH132:AH132)</f>
        <v>1320</v>
      </c>
    </row>
    <row r="134" spans="1:3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2.75">
      <c r="A135" s="3">
        <v>24912</v>
      </c>
      <c r="B135" s="4" t="s">
        <v>254</v>
      </c>
      <c r="C135" s="3">
        <v>65316</v>
      </c>
      <c r="D135" s="4" t="s">
        <v>87</v>
      </c>
      <c r="E135" s="4" t="s">
        <v>120</v>
      </c>
      <c r="F135" s="4" t="s">
        <v>121</v>
      </c>
      <c r="G135" s="4" t="s">
        <v>28</v>
      </c>
      <c r="H135" s="4"/>
      <c r="I135" s="4" t="s">
        <v>29</v>
      </c>
      <c r="J135" s="5">
        <v>3</v>
      </c>
      <c r="K135" s="106">
        <v>3</v>
      </c>
      <c r="L135" s="107" t="s">
        <v>1131</v>
      </c>
      <c r="M135" s="4">
        <v>713003</v>
      </c>
      <c r="N135" s="4" t="s">
        <v>255</v>
      </c>
      <c r="O135" s="4" t="s">
        <v>256</v>
      </c>
      <c r="P135" s="4" t="s">
        <v>257</v>
      </c>
      <c r="Q135" s="4">
        <v>2</v>
      </c>
      <c r="R135" s="4" t="s">
        <v>258</v>
      </c>
      <c r="S135" s="4">
        <v>100477</v>
      </c>
      <c r="T135" s="4" t="s">
        <v>259</v>
      </c>
      <c r="U135" s="4" t="s">
        <v>260</v>
      </c>
      <c r="V135" s="4">
        <v>532234206</v>
      </c>
      <c r="W135" s="4"/>
      <c r="X135" s="108" t="s">
        <v>1245</v>
      </c>
      <c r="Y135" s="108" t="s">
        <v>1246</v>
      </c>
      <c r="Z135" s="108" t="s">
        <v>1167</v>
      </c>
      <c r="AA135" s="108" t="s">
        <v>1247</v>
      </c>
      <c r="AB135" s="108" t="s">
        <v>1151</v>
      </c>
      <c r="AC135" s="107" t="s">
        <v>1248</v>
      </c>
      <c r="AD135" s="109">
        <v>7900</v>
      </c>
      <c r="AE135" s="106">
        <v>20</v>
      </c>
      <c r="AF135" s="109">
        <v>1580</v>
      </c>
      <c r="AG135" s="6">
        <f>ROUND(K135*AD135,2)</f>
        <v>23700</v>
      </c>
      <c r="AH135" s="6">
        <f>ROUND(K135*(AD135+AF135),2)</f>
        <v>28440</v>
      </c>
    </row>
    <row r="136" spans="1:34" ht="13.5" thickBot="1">
      <c r="A136" s="3">
        <v>24912</v>
      </c>
      <c r="B136" s="4" t="s">
        <v>254</v>
      </c>
      <c r="C136" s="3">
        <v>65317</v>
      </c>
      <c r="D136" s="4" t="s">
        <v>83</v>
      </c>
      <c r="E136" s="4" t="s">
        <v>194</v>
      </c>
      <c r="F136" s="4" t="s">
        <v>195</v>
      </c>
      <c r="G136" s="4" t="s">
        <v>28</v>
      </c>
      <c r="H136" s="4"/>
      <c r="I136" s="4" t="s">
        <v>29</v>
      </c>
      <c r="J136" s="5">
        <v>3</v>
      </c>
      <c r="K136" s="106">
        <v>3</v>
      </c>
      <c r="L136" s="107" t="s">
        <v>1131</v>
      </c>
      <c r="M136" s="4">
        <v>713003</v>
      </c>
      <c r="N136" s="4" t="s">
        <v>255</v>
      </c>
      <c r="O136" s="4" t="s">
        <v>256</v>
      </c>
      <c r="P136" s="4" t="s">
        <v>257</v>
      </c>
      <c r="Q136" s="4">
        <v>2</v>
      </c>
      <c r="R136" s="4" t="s">
        <v>258</v>
      </c>
      <c r="S136" s="4">
        <v>100477</v>
      </c>
      <c r="T136" s="4" t="s">
        <v>259</v>
      </c>
      <c r="U136" s="4" t="s">
        <v>260</v>
      </c>
      <c r="V136" s="4">
        <v>532234206</v>
      </c>
      <c r="W136" s="4"/>
      <c r="X136" s="108" t="s">
        <v>1245</v>
      </c>
      <c r="Y136" s="108" t="s">
        <v>1246</v>
      </c>
      <c r="Z136" s="108" t="s">
        <v>1167</v>
      </c>
      <c r="AA136" s="108" t="s">
        <v>1247</v>
      </c>
      <c r="AB136" s="108" t="s">
        <v>1151</v>
      </c>
      <c r="AC136" s="107" t="s">
        <v>1248</v>
      </c>
      <c r="AD136" s="109">
        <v>2740</v>
      </c>
      <c r="AE136" s="106">
        <v>20</v>
      </c>
      <c r="AF136" s="109">
        <v>548</v>
      </c>
      <c r="AG136" s="6">
        <f>ROUND(K136*AD136,2)</f>
        <v>8220</v>
      </c>
      <c r="AH136" s="6">
        <f>ROUND(K136*(AD136+AF136),2)</f>
        <v>9864</v>
      </c>
    </row>
    <row r="137" spans="1:34" ht="13.5" customHeight="1" thickTop="1">
      <c r="A137" s="79"/>
      <c r="B137" s="79"/>
      <c r="C137" s="7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9" t="s">
        <v>1136</v>
      </c>
      <c r="AF137" s="79"/>
      <c r="AG137" s="8">
        <f>SUM(AG135:AG136)</f>
        <v>31920</v>
      </c>
      <c r="AH137" s="8">
        <f>SUM(AH135:AH136)</f>
        <v>38304</v>
      </c>
    </row>
    <row r="138" spans="1:3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25.5">
      <c r="A139" s="3">
        <v>24937</v>
      </c>
      <c r="B139" s="4"/>
      <c r="C139" s="3">
        <v>65436</v>
      </c>
      <c r="D139" s="4" t="s">
        <v>83</v>
      </c>
      <c r="E139" s="4" t="s">
        <v>84</v>
      </c>
      <c r="F139" s="4" t="s">
        <v>85</v>
      </c>
      <c r="G139" s="4" t="s">
        <v>28</v>
      </c>
      <c r="H139" s="11" t="s">
        <v>86</v>
      </c>
      <c r="I139" s="4" t="s">
        <v>29</v>
      </c>
      <c r="J139" s="5">
        <v>1</v>
      </c>
      <c r="K139" s="106">
        <v>1</v>
      </c>
      <c r="L139" s="107" t="s">
        <v>1131</v>
      </c>
      <c r="M139" s="4">
        <v>413000</v>
      </c>
      <c r="N139" s="4" t="s">
        <v>261</v>
      </c>
      <c r="O139" s="4" t="s">
        <v>262</v>
      </c>
      <c r="P139" s="4" t="s">
        <v>263</v>
      </c>
      <c r="Q139" s="4">
        <v>5</v>
      </c>
      <c r="R139" s="4" t="s">
        <v>264</v>
      </c>
      <c r="S139" s="4">
        <v>71018</v>
      </c>
      <c r="T139" s="4" t="s">
        <v>265</v>
      </c>
      <c r="U139" s="4" t="s">
        <v>266</v>
      </c>
      <c r="V139" s="4">
        <v>549496620</v>
      </c>
      <c r="W139" s="4"/>
      <c r="X139" s="108" t="s">
        <v>1249</v>
      </c>
      <c r="Y139" s="108" t="s">
        <v>1250</v>
      </c>
      <c r="Z139" s="108" t="s">
        <v>54</v>
      </c>
      <c r="AA139" s="108" t="s">
        <v>1144</v>
      </c>
      <c r="AB139" s="108" t="s">
        <v>54</v>
      </c>
      <c r="AC139" s="107" t="s">
        <v>1251</v>
      </c>
      <c r="AD139" s="109">
        <v>4600</v>
      </c>
      <c r="AE139" s="106">
        <v>20</v>
      </c>
      <c r="AF139" s="109">
        <v>920</v>
      </c>
      <c r="AG139" s="6">
        <f>ROUND(K139*AD139,2)</f>
        <v>4600</v>
      </c>
      <c r="AH139" s="6">
        <f>ROUND(K139*(AD139+AF139),2)</f>
        <v>5520</v>
      </c>
    </row>
    <row r="140" spans="1:34" ht="26.25" thickBot="1">
      <c r="A140" s="3">
        <v>24937</v>
      </c>
      <c r="B140" s="4"/>
      <c r="C140" s="3">
        <v>65437</v>
      </c>
      <c r="D140" s="4" t="s">
        <v>87</v>
      </c>
      <c r="E140" s="4" t="s">
        <v>88</v>
      </c>
      <c r="F140" s="4" t="s">
        <v>89</v>
      </c>
      <c r="G140" s="4" t="s">
        <v>28</v>
      </c>
      <c r="H140" s="4"/>
      <c r="I140" s="4" t="s">
        <v>29</v>
      </c>
      <c r="J140" s="5">
        <v>1</v>
      </c>
      <c r="K140" s="106">
        <v>1</v>
      </c>
      <c r="L140" s="107" t="s">
        <v>1131</v>
      </c>
      <c r="M140" s="4">
        <v>413000</v>
      </c>
      <c r="N140" s="4" t="s">
        <v>261</v>
      </c>
      <c r="O140" s="4" t="s">
        <v>262</v>
      </c>
      <c r="P140" s="4" t="s">
        <v>263</v>
      </c>
      <c r="Q140" s="4">
        <v>5</v>
      </c>
      <c r="R140" s="4" t="s">
        <v>264</v>
      </c>
      <c r="S140" s="4">
        <v>71018</v>
      </c>
      <c r="T140" s="4" t="s">
        <v>265</v>
      </c>
      <c r="U140" s="4" t="s">
        <v>266</v>
      </c>
      <c r="V140" s="4">
        <v>549496620</v>
      </c>
      <c r="W140" s="4"/>
      <c r="X140" s="108" t="s">
        <v>1249</v>
      </c>
      <c r="Y140" s="108" t="s">
        <v>1250</v>
      </c>
      <c r="Z140" s="108" t="s">
        <v>54</v>
      </c>
      <c r="AA140" s="108" t="s">
        <v>1144</v>
      </c>
      <c r="AB140" s="108" t="s">
        <v>54</v>
      </c>
      <c r="AC140" s="107" t="s">
        <v>1251</v>
      </c>
      <c r="AD140" s="109">
        <v>10460</v>
      </c>
      <c r="AE140" s="106">
        <v>20</v>
      </c>
      <c r="AF140" s="109">
        <v>2092</v>
      </c>
      <c r="AG140" s="6">
        <f>ROUND(K140*AD140,2)</f>
        <v>10460</v>
      </c>
      <c r="AH140" s="6">
        <f>ROUND(K140*(AD140+AF140),2)</f>
        <v>12552</v>
      </c>
    </row>
    <row r="141" spans="1:34" ht="13.5" customHeight="1" thickTop="1">
      <c r="A141" s="79"/>
      <c r="B141" s="79"/>
      <c r="C141" s="7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9" t="s">
        <v>1136</v>
      </c>
      <c r="AF141" s="79"/>
      <c r="AG141" s="8">
        <f>SUM(AG139:AG140)</f>
        <v>15060</v>
      </c>
      <c r="AH141" s="8">
        <f>SUM(AH139:AH140)</f>
        <v>18072</v>
      </c>
    </row>
    <row r="142" spans="1:3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25.5">
      <c r="A143" s="3">
        <v>24943</v>
      </c>
      <c r="B143" s="4"/>
      <c r="C143" s="3">
        <v>65564</v>
      </c>
      <c r="D143" s="4" t="s">
        <v>87</v>
      </c>
      <c r="E143" s="4" t="s">
        <v>120</v>
      </c>
      <c r="F143" s="4" t="s">
        <v>121</v>
      </c>
      <c r="G143" s="4" t="s">
        <v>28</v>
      </c>
      <c r="H143" s="4"/>
      <c r="I143" s="4" t="s">
        <v>29</v>
      </c>
      <c r="J143" s="5">
        <v>3</v>
      </c>
      <c r="K143" s="106">
        <v>3</v>
      </c>
      <c r="L143" s="107" t="s">
        <v>1131</v>
      </c>
      <c r="M143" s="4">
        <v>313060</v>
      </c>
      <c r="N143" s="4" t="s">
        <v>267</v>
      </c>
      <c r="O143" s="4" t="s">
        <v>268</v>
      </c>
      <c r="P143" s="4" t="s">
        <v>269</v>
      </c>
      <c r="Q143" s="4">
        <v>5</v>
      </c>
      <c r="R143" s="4" t="s">
        <v>270</v>
      </c>
      <c r="S143" s="4">
        <v>7467</v>
      </c>
      <c r="T143" s="4" t="s">
        <v>271</v>
      </c>
      <c r="U143" s="4" t="s">
        <v>272</v>
      </c>
      <c r="V143" s="4">
        <v>549493107</v>
      </c>
      <c r="W143" s="4"/>
      <c r="X143" s="108" t="s">
        <v>1252</v>
      </c>
      <c r="Y143" s="108" t="s">
        <v>1253</v>
      </c>
      <c r="Z143" s="108" t="s">
        <v>1254</v>
      </c>
      <c r="AA143" s="108" t="s">
        <v>1172</v>
      </c>
      <c r="AB143" s="108" t="s">
        <v>54</v>
      </c>
      <c r="AC143" s="107" t="s">
        <v>1255</v>
      </c>
      <c r="AD143" s="109">
        <v>7900</v>
      </c>
      <c r="AE143" s="106">
        <v>20</v>
      </c>
      <c r="AF143" s="109">
        <v>1580</v>
      </c>
      <c r="AG143" s="6">
        <f>ROUND(K143*AD143,2)</f>
        <v>23700</v>
      </c>
      <c r="AH143" s="6">
        <f>ROUND(K143*(AD143+AF143),2)</f>
        <v>28440</v>
      </c>
    </row>
    <row r="144" spans="1:34" ht="26.25" thickBot="1">
      <c r="A144" s="3">
        <v>24943</v>
      </c>
      <c r="B144" s="4"/>
      <c r="C144" s="3">
        <v>65565</v>
      </c>
      <c r="D144" s="4" t="s">
        <v>87</v>
      </c>
      <c r="E144" s="4" t="s">
        <v>88</v>
      </c>
      <c r="F144" s="4" t="s">
        <v>89</v>
      </c>
      <c r="G144" s="4" t="s">
        <v>28</v>
      </c>
      <c r="H144" s="11" t="s">
        <v>561</v>
      </c>
      <c r="I144" s="4" t="s">
        <v>29</v>
      </c>
      <c r="J144" s="5">
        <v>1</v>
      </c>
      <c r="K144" s="106">
        <v>1</v>
      </c>
      <c r="L144" s="107" t="s">
        <v>1131</v>
      </c>
      <c r="M144" s="4">
        <v>313060</v>
      </c>
      <c r="N144" s="4" t="s">
        <v>267</v>
      </c>
      <c r="O144" s="4" t="s">
        <v>268</v>
      </c>
      <c r="P144" s="4" t="s">
        <v>269</v>
      </c>
      <c r="Q144" s="4">
        <v>5</v>
      </c>
      <c r="R144" s="4" t="s">
        <v>270</v>
      </c>
      <c r="S144" s="4">
        <v>7467</v>
      </c>
      <c r="T144" s="4" t="s">
        <v>271</v>
      </c>
      <c r="U144" s="4" t="s">
        <v>272</v>
      </c>
      <c r="V144" s="4">
        <v>549493107</v>
      </c>
      <c r="W144" s="4"/>
      <c r="X144" s="108" t="s">
        <v>1252</v>
      </c>
      <c r="Y144" s="108" t="s">
        <v>1253</v>
      </c>
      <c r="Z144" s="108" t="s">
        <v>1254</v>
      </c>
      <c r="AA144" s="108" t="s">
        <v>1172</v>
      </c>
      <c r="AB144" s="108" t="s">
        <v>54</v>
      </c>
      <c r="AC144" s="107" t="s">
        <v>1255</v>
      </c>
      <c r="AD144" s="109">
        <v>12800</v>
      </c>
      <c r="AE144" s="106">
        <v>20</v>
      </c>
      <c r="AF144" s="109">
        <v>2560</v>
      </c>
      <c r="AG144" s="6">
        <f>ROUND(K144*AD144,2)</f>
        <v>12800</v>
      </c>
      <c r="AH144" s="6">
        <f>ROUND(K144*(AD144+AF144),2)</f>
        <v>15360</v>
      </c>
    </row>
    <row r="145" spans="1:34" ht="13.5" customHeight="1" thickTop="1">
      <c r="A145" s="79"/>
      <c r="B145" s="79"/>
      <c r="C145" s="7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9" t="s">
        <v>1136</v>
      </c>
      <c r="AF145" s="79"/>
      <c r="AG145" s="8">
        <f>SUM(AG143:AG144)</f>
        <v>36500</v>
      </c>
      <c r="AH145" s="8">
        <f>SUM(AH143:AH144)</f>
        <v>43800</v>
      </c>
    </row>
    <row r="146" spans="1:3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32.25" customHeight="1" thickBot="1">
      <c r="A147" s="3">
        <v>24995</v>
      </c>
      <c r="B147" s="4"/>
      <c r="C147" s="3">
        <v>66002</v>
      </c>
      <c r="D147" s="4" t="s">
        <v>25</v>
      </c>
      <c r="E147" s="4" t="s">
        <v>182</v>
      </c>
      <c r="F147" s="4" t="s">
        <v>183</v>
      </c>
      <c r="G147" s="4" t="s">
        <v>28</v>
      </c>
      <c r="H147" s="4"/>
      <c r="I147" s="4" t="s">
        <v>29</v>
      </c>
      <c r="J147" s="5">
        <v>1</v>
      </c>
      <c r="K147" s="106">
        <v>1</v>
      </c>
      <c r="L147" s="107" t="s">
        <v>1131</v>
      </c>
      <c r="M147" s="4">
        <v>413200</v>
      </c>
      <c r="N147" s="4" t="s">
        <v>273</v>
      </c>
      <c r="O147" s="4" t="s">
        <v>262</v>
      </c>
      <c r="P147" s="4" t="s">
        <v>263</v>
      </c>
      <c r="Q147" s="4">
        <v>2</v>
      </c>
      <c r="R147" s="4" t="s">
        <v>274</v>
      </c>
      <c r="S147" s="4">
        <v>68963</v>
      </c>
      <c r="T147" s="4" t="s">
        <v>275</v>
      </c>
      <c r="U147" s="4" t="s">
        <v>276</v>
      </c>
      <c r="V147" s="4">
        <v>549496125</v>
      </c>
      <c r="W147" s="4" t="s">
        <v>277</v>
      </c>
      <c r="X147" s="108" t="s">
        <v>1256</v>
      </c>
      <c r="Y147" s="108" t="s">
        <v>1257</v>
      </c>
      <c r="Z147" s="108" t="s">
        <v>54</v>
      </c>
      <c r="AA147" s="108" t="s">
        <v>1168</v>
      </c>
      <c r="AB147" s="108" t="s">
        <v>1151</v>
      </c>
      <c r="AC147" s="107" t="s">
        <v>1258</v>
      </c>
      <c r="AD147" s="109">
        <v>14650</v>
      </c>
      <c r="AE147" s="106">
        <v>20</v>
      </c>
      <c r="AF147" s="109">
        <v>2930</v>
      </c>
      <c r="AG147" s="6">
        <f>ROUND(K147*AD147,2)</f>
        <v>14650</v>
      </c>
      <c r="AH147" s="6">
        <f>ROUND(K147*(AD147+AF147),2)</f>
        <v>17580</v>
      </c>
    </row>
    <row r="148" spans="1:34" ht="13.5" customHeight="1" thickTop="1">
      <c r="A148" s="79"/>
      <c r="B148" s="79"/>
      <c r="C148" s="7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9" t="s">
        <v>1136</v>
      </c>
      <c r="AF148" s="79"/>
      <c r="AG148" s="8">
        <f>SUM(AG147:AG147)</f>
        <v>14650</v>
      </c>
      <c r="AH148" s="8">
        <f>SUM(AH147:AH147)</f>
        <v>17580</v>
      </c>
    </row>
    <row r="149" spans="1:3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90" thickBot="1">
      <c r="A150" s="3">
        <v>25042</v>
      </c>
      <c r="B150" s="4" t="s">
        <v>179</v>
      </c>
      <c r="C150" s="3">
        <v>66034</v>
      </c>
      <c r="D150" s="4" t="s">
        <v>87</v>
      </c>
      <c r="E150" s="4" t="s">
        <v>88</v>
      </c>
      <c r="F150" s="4" t="s">
        <v>89</v>
      </c>
      <c r="G150" s="4" t="s">
        <v>28</v>
      </c>
      <c r="H150" s="11" t="s">
        <v>180</v>
      </c>
      <c r="I150" s="4" t="s">
        <v>29</v>
      </c>
      <c r="J150" s="5">
        <v>1</v>
      </c>
      <c r="K150" s="106">
        <v>1</v>
      </c>
      <c r="L150" s="107" t="s">
        <v>1131</v>
      </c>
      <c r="M150" s="4">
        <v>220000</v>
      </c>
      <c r="N150" s="4" t="s">
        <v>173</v>
      </c>
      <c r="O150" s="4" t="s">
        <v>174</v>
      </c>
      <c r="P150" s="4" t="s">
        <v>175</v>
      </c>
      <c r="Q150" s="4">
        <v>1</v>
      </c>
      <c r="R150" s="4">
        <v>21</v>
      </c>
      <c r="S150" s="4">
        <v>37823</v>
      </c>
      <c r="T150" s="4" t="s">
        <v>176</v>
      </c>
      <c r="U150" s="4" t="s">
        <v>177</v>
      </c>
      <c r="V150" s="4">
        <v>549491207</v>
      </c>
      <c r="W150" s="4" t="s">
        <v>178</v>
      </c>
      <c r="X150" s="108" t="s">
        <v>1140</v>
      </c>
      <c r="Y150" s="108" t="s">
        <v>1203</v>
      </c>
      <c r="Z150" s="108" t="s">
        <v>54</v>
      </c>
      <c r="AA150" s="108" t="s">
        <v>1140</v>
      </c>
      <c r="AB150" s="108" t="s">
        <v>54</v>
      </c>
      <c r="AC150" s="107" t="s">
        <v>1259</v>
      </c>
      <c r="AD150" s="109">
        <v>12800</v>
      </c>
      <c r="AE150" s="106">
        <v>20</v>
      </c>
      <c r="AF150" s="109">
        <v>2560</v>
      </c>
      <c r="AG150" s="6">
        <f>ROUND(K150*AD150,2)</f>
        <v>12800</v>
      </c>
      <c r="AH150" s="6">
        <f>ROUND(K150*(AD150+AF150),2)</f>
        <v>15360</v>
      </c>
    </row>
    <row r="151" spans="1:34" ht="13.5" customHeight="1" thickTop="1">
      <c r="A151" s="79"/>
      <c r="B151" s="79"/>
      <c r="C151" s="7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9" t="s">
        <v>1136</v>
      </c>
      <c r="AF151" s="79"/>
      <c r="AG151" s="8">
        <f>SUM(AG150:AG150)</f>
        <v>12800</v>
      </c>
      <c r="AH151" s="8">
        <f>SUM(AH150:AH150)</f>
        <v>15360</v>
      </c>
    </row>
    <row r="152" spans="1:3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3.5" thickBot="1">
      <c r="A153" s="3">
        <v>25059</v>
      </c>
      <c r="B153" s="4" t="s">
        <v>278</v>
      </c>
      <c r="C153" s="3">
        <v>66050</v>
      </c>
      <c r="D153" s="4" t="s">
        <v>65</v>
      </c>
      <c r="E153" s="4" t="s">
        <v>251</v>
      </c>
      <c r="F153" s="4" t="s">
        <v>252</v>
      </c>
      <c r="G153" s="4" t="s">
        <v>28</v>
      </c>
      <c r="H153" s="4"/>
      <c r="I153" s="4" t="s">
        <v>29</v>
      </c>
      <c r="J153" s="5">
        <v>2</v>
      </c>
      <c r="K153" s="106">
        <v>2</v>
      </c>
      <c r="L153" s="107" t="s">
        <v>1131</v>
      </c>
      <c r="M153" s="4">
        <v>219840</v>
      </c>
      <c r="N153" s="4" t="s">
        <v>279</v>
      </c>
      <c r="O153" s="4" t="s">
        <v>280</v>
      </c>
      <c r="P153" s="4" t="s">
        <v>31</v>
      </c>
      <c r="Q153" s="4">
        <v>0</v>
      </c>
      <c r="R153" s="4" t="s">
        <v>54</v>
      </c>
      <c r="S153" s="4">
        <v>57620</v>
      </c>
      <c r="T153" s="4" t="s">
        <v>281</v>
      </c>
      <c r="U153" s="4" t="s">
        <v>282</v>
      </c>
      <c r="V153" s="4">
        <v>549493832</v>
      </c>
      <c r="W153" s="4"/>
      <c r="X153" s="108" t="s">
        <v>1260</v>
      </c>
      <c r="Y153" s="108" t="s">
        <v>1261</v>
      </c>
      <c r="Z153" s="108" t="s">
        <v>54</v>
      </c>
      <c r="AA153" s="108" t="s">
        <v>1140</v>
      </c>
      <c r="AB153" s="108" t="s">
        <v>1260</v>
      </c>
      <c r="AC153" s="107" t="s">
        <v>1262</v>
      </c>
      <c r="AD153" s="109">
        <v>170</v>
      </c>
      <c r="AE153" s="106">
        <v>20</v>
      </c>
      <c r="AF153" s="109">
        <v>34</v>
      </c>
      <c r="AG153" s="6">
        <f>ROUND(K153*AD153,2)</f>
        <v>340</v>
      </c>
      <c r="AH153" s="6">
        <f>ROUND(K153*(AD153+AF153),2)</f>
        <v>408</v>
      </c>
    </row>
    <row r="154" spans="1:34" ht="13.5" customHeight="1" thickTop="1">
      <c r="A154" s="79"/>
      <c r="B154" s="79"/>
      <c r="C154" s="7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9" t="s">
        <v>1136</v>
      </c>
      <c r="AF154" s="79"/>
      <c r="AG154" s="8">
        <f>SUM(AG153:AG153)</f>
        <v>340</v>
      </c>
      <c r="AH154" s="8">
        <f>SUM(AH153:AH153)</f>
        <v>408</v>
      </c>
    </row>
    <row r="155" spans="1:3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3.5" thickBot="1">
      <c r="A156" s="3">
        <v>25095</v>
      </c>
      <c r="B156" s="4" t="s">
        <v>283</v>
      </c>
      <c r="C156" s="3">
        <v>66083</v>
      </c>
      <c r="D156" s="4" t="s">
        <v>65</v>
      </c>
      <c r="E156" s="4" t="s">
        <v>66</v>
      </c>
      <c r="F156" s="4" t="s">
        <v>67</v>
      </c>
      <c r="G156" s="4" t="s">
        <v>28</v>
      </c>
      <c r="H156" s="4"/>
      <c r="I156" s="4" t="s">
        <v>29</v>
      </c>
      <c r="J156" s="5">
        <v>20</v>
      </c>
      <c r="K156" s="106">
        <v>20</v>
      </c>
      <c r="L156" s="107" t="s">
        <v>1137</v>
      </c>
      <c r="M156" s="4">
        <v>811000</v>
      </c>
      <c r="N156" s="4" t="s">
        <v>284</v>
      </c>
      <c r="O156" s="4" t="s">
        <v>285</v>
      </c>
      <c r="P156" s="4" t="s">
        <v>187</v>
      </c>
      <c r="Q156" s="4">
        <v>0</v>
      </c>
      <c r="R156" s="4" t="s">
        <v>54</v>
      </c>
      <c r="S156" s="4">
        <v>244921</v>
      </c>
      <c r="T156" s="4" t="s">
        <v>286</v>
      </c>
      <c r="U156" s="4" t="s">
        <v>287</v>
      </c>
      <c r="V156" s="4">
        <v>549492797</v>
      </c>
      <c r="W156" s="4"/>
      <c r="X156" s="108" t="s">
        <v>1252</v>
      </c>
      <c r="Y156" s="108" t="s">
        <v>1263</v>
      </c>
      <c r="Z156" s="108" t="s">
        <v>54</v>
      </c>
      <c r="AA156" s="108" t="s">
        <v>1201</v>
      </c>
      <c r="AB156" s="108" t="s">
        <v>1151</v>
      </c>
      <c r="AC156" s="107" t="s">
        <v>1264</v>
      </c>
      <c r="AD156" s="109">
        <v>100</v>
      </c>
      <c r="AE156" s="106">
        <v>20</v>
      </c>
      <c r="AF156" s="109">
        <v>20</v>
      </c>
      <c r="AG156" s="6">
        <f>ROUND(K156*AD156,2)</f>
        <v>2000</v>
      </c>
      <c r="AH156" s="6">
        <f>ROUND(K156*(AD156+AF156),2)</f>
        <v>2400</v>
      </c>
    </row>
    <row r="157" spans="1:34" ht="13.5" customHeight="1" thickTop="1">
      <c r="A157" s="79"/>
      <c r="B157" s="79"/>
      <c r="C157" s="7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9" t="s">
        <v>1136</v>
      </c>
      <c r="AF157" s="79"/>
      <c r="AG157" s="8">
        <f>SUM(AG156:AG156)</f>
        <v>2000</v>
      </c>
      <c r="AH157" s="8">
        <f>SUM(AH156:AH156)</f>
        <v>2400</v>
      </c>
    </row>
    <row r="158" spans="1:3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26" customHeight="1">
      <c r="A159" s="3">
        <v>25116</v>
      </c>
      <c r="B159" s="4" t="s">
        <v>288</v>
      </c>
      <c r="C159" s="3">
        <v>66122</v>
      </c>
      <c r="D159" s="4" t="s">
        <v>87</v>
      </c>
      <c r="E159" s="4" t="s">
        <v>120</v>
      </c>
      <c r="F159" s="4" t="s">
        <v>121</v>
      </c>
      <c r="G159" s="4" t="s">
        <v>28</v>
      </c>
      <c r="H159" s="11" t="s">
        <v>1265</v>
      </c>
      <c r="I159" s="4" t="s">
        <v>29</v>
      </c>
      <c r="J159" s="5">
        <v>8</v>
      </c>
      <c r="K159" s="106">
        <v>8</v>
      </c>
      <c r="L159" s="107" t="s">
        <v>1131</v>
      </c>
      <c r="M159" s="4">
        <v>219840</v>
      </c>
      <c r="N159" s="4" t="s">
        <v>279</v>
      </c>
      <c r="O159" s="4" t="s">
        <v>280</v>
      </c>
      <c r="P159" s="4" t="s">
        <v>31</v>
      </c>
      <c r="Q159" s="4">
        <v>2</v>
      </c>
      <c r="R159" s="4" t="s">
        <v>289</v>
      </c>
      <c r="S159" s="4">
        <v>57620</v>
      </c>
      <c r="T159" s="4" t="s">
        <v>281</v>
      </c>
      <c r="U159" s="4" t="s">
        <v>282</v>
      </c>
      <c r="V159" s="4">
        <v>549493832</v>
      </c>
      <c r="W159" s="4"/>
      <c r="X159" s="108" t="s">
        <v>1260</v>
      </c>
      <c r="Y159" s="108" t="s">
        <v>1261</v>
      </c>
      <c r="Z159" s="108" t="s">
        <v>54</v>
      </c>
      <c r="AA159" s="108" t="s">
        <v>1140</v>
      </c>
      <c r="AB159" s="108" t="s">
        <v>1260</v>
      </c>
      <c r="AC159" s="107" t="s">
        <v>1266</v>
      </c>
      <c r="AD159" s="109">
        <v>8360</v>
      </c>
      <c r="AE159" s="106">
        <v>20</v>
      </c>
      <c r="AF159" s="109">
        <v>1672</v>
      </c>
      <c r="AG159" s="6">
        <f>ROUND(K159*AD159,2)</f>
        <v>66880</v>
      </c>
      <c r="AH159" s="6">
        <f>ROUND(K159*(AD159+AF159),2)</f>
        <v>80256</v>
      </c>
    </row>
    <row r="160" spans="1:34" ht="25.5">
      <c r="A160" s="3">
        <v>25116</v>
      </c>
      <c r="B160" s="4" t="s">
        <v>288</v>
      </c>
      <c r="C160" s="3">
        <v>66123</v>
      </c>
      <c r="D160" s="4" t="s">
        <v>57</v>
      </c>
      <c r="E160" s="4" t="s">
        <v>290</v>
      </c>
      <c r="F160" s="4" t="s">
        <v>291</v>
      </c>
      <c r="G160" s="4" t="s">
        <v>28</v>
      </c>
      <c r="H160" s="4"/>
      <c r="I160" s="4" t="s">
        <v>29</v>
      </c>
      <c r="J160" s="5">
        <v>1</v>
      </c>
      <c r="K160" s="106">
        <v>1</v>
      </c>
      <c r="L160" s="107" t="s">
        <v>1131</v>
      </c>
      <c r="M160" s="4">
        <v>219840</v>
      </c>
      <c r="N160" s="4" t="s">
        <v>279</v>
      </c>
      <c r="O160" s="4" t="s">
        <v>280</v>
      </c>
      <c r="P160" s="4" t="s">
        <v>31</v>
      </c>
      <c r="Q160" s="4">
        <v>2</v>
      </c>
      <c r="R160" s="4" t="s">
        <v>289</v>
      </c>
      <c r="S160" s="4">
        <v>57620</v>
      </c>
      <c r="T160" s="4" t="s">
        <v>281</v>
      </c>
      <c r="U160" s="4" t="s">
        <v>282</v>
      </c>
      <c r="V160" s="4">
        <v>549493832</v>
      </c>
      <c r="W160" s="4"/>
      <c r="X160" s="108" t="s">
        <v>1260</v>
      </c>
      <c r="Y160" s="108" t="s">
        <v>1261</v>
      </c>
      <c r="Z160" s="108" t="s">
        <v>54</v>
      </c>
      <c r="AA160" s="108" t="s">
        <v>1140</v>
      </c>
      <c r="AB160" s="108" t="s">
        <v>1260</v>
      </c>
      <c r="AC160" s="107" t="s">
        <v>1266</v>
      </c>
      <c r="AD160" s="109">
        <v>5200</v>
      </c>
      <c r="AE160" s="106">
        <v>20</v>
      </c>
      <c r="AF160" s="109">
        <v>1040</v>
      </c>
      <c r="AG160" s="6">
        <f>ROUND(K160*AD160,2)</f>
        <v>5200</v>
      </c>
      <c r="AH160" s="6">
        <f>ROUND(K160*(AD160+AF160),2)</f>
        <v>6240</v>
      </c>
    </row>
    <row r="161" spans="1:34" ht="26.25" thickBot="1">
      <c r="A161" s="3">
        <v>25116</v>
      </c>
      <c r="B161" s="4" t="s">
        <v>288</v>
      </c>
      <c r="C161" s="3">
        <v>66142</v>
      </c>
      <c r="D161" s="4" t="s">
        <v>83</v>
      </c>
      <c r="E161" s="4" t="s">
        <v>194</v>
      </c>
      <c r="F161" s="4" t="s">
        <v>195</v>
      </c>
      <c r="G161" s="4" t="s">
        <v>28</v>
      </c>
      <c r="H161" s="11" t="s">
        <v>292</v>
      </c>
      <c r="I161" s="4" t="s">
        <v>29</v>
      </c>
      <c r="J161" s="5">
        <v>8</v>
      </c>
      <c r="K161" s="106">
        <v>8</v>
      </c>
      <c r="L161" s="107" t="s">
        <v>1131</v>
      </c>
      <c r="M161" s="4">
        <v>219840</v>
      </c>
      <c r="N161" s="4" t="s">
        <v>279</v>
      </c>
      <c r="O161" s="4" t="s">
        <v>280</v>
      </c>
      <c r="P161" s="4" t="s">
        <v>31</v>
      </c>
      <c r="Q161" s="4">
        <v>2</v>
      </c>
      <c r="R161" s="4" t="s">
        <v>289</v>
      </c>
      <c r="S161" s="4">
        <v>57620</v>
      </c>
      <c r="T161" s="4" t="s">
        <v>281</v>
      </c>
      <c r="U161" s="4" t="s">
        <v>282</v>
      </c>
      <c r="V161" s="4">
        <v>549493832</v>
      </c>
      <c r="W161" s="4"/>
      <c r="X161" s="108" t="s">
        <v>1260</v>
      </c>
      <c r="Y161" s="108" t="s">
        <v>1261</v>
      </c>
      <c r="Z161" s="108" t="s">
        <v>54</v>
      </c>
      <c r="AA161" s="108" t="s">
        <v>1140</v>
      </c>
      <c r="AB161" s="108" t="s">
        <v>1260</v>
      </c>
      <c r="AC161" s="107" t="s">
        <v>1266</v>
      </c>
      <c r="AD161" s="109">
        <v>3300</v>
      </c>
      <c r="AE161" s="106">
        <v>20</v>
      </c>
      <c r="AF161" s="109">
        <v>660</v>
      </c>
      <c r="AG161" s="6">
        <f>ROUND(K161*AD161,2)</f>
        <v>26400</v>
      </c>
      <c r="AH161" s="6">
        <f>ROUND(K161*(AD161+AF161),2)</f>
        <v>31680</v>
      </c>
    </row>
    <row r="162" spans="1:34" ht="13.5" customHeight="1" thickTop="1">
      <c r="A162" s="79"/>
      <c r="B162" s="79"/>
      <c r="C162" s="7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9" t="s">
        <v>1136</v>
      </c>
      <c r="AF162" s="79"/>
      <c r="AG162" s="8">
        <f>SUM(AG159:AG161)</f>
        <v>98480</v>
      </c>
      <c r="AH162" s="8">
        <f>SUM(AH159:AH161)</f>
        <v>118176</v>
      </c>
    </row>
    <row r="163" spans="1:3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3.5" thickBot="1">
      <c r="A164" s="3">
        <v>25157</v>
      </c>
      <c r="B164" s="4" t="s">
        <v>293</v>
      </c>
      <c r="C164" s="3">
        <v>66189</v>
      </c>
      <c r="D164" s="4" t="s">
        <v>25</v>
      </c>
      <c r="E164" s="4" t="s">
        <v>26</v>
      </c>
      <c r="F164" s="4" t="s">
        <v>27</v>
      </c>
      <c r="G164" s="4" t="s">
        <v>28</v>
      </c>
      <c r="H164" s="4"/>
      <c r="I164" s="4" t="s">
        <v>29</v>
      </c>
      <c r="J164" s="5">
        <v>1</v>
      </c>
      <c r="K164" s="106">
        <v>1</v>
      </c>
      <c r="L164" s="107" t="s">
        <v>1131</v>
      </c>
      <c r="M164" s="4">
        <v>315030</v>
      </c>
      <c r="N164" s="4" t="s">
        <v>294</v>
      </c>
      <c r="O164" s="4" t="s">
        <v>295</v>
      </c>
      <c r="P164" s="4" t="s">
        <v>39</v>
      </c>
      <c r="Q164" s="4"/>
      <c r="R164" s="4" t="s">
        <v>54</v>
      </c>
      <c r="S164" s="4">
        <v>151236</v>
      </c>
      <c r="T164" s="4" t="s">
        <v>296</v>
      </c>
      <c r="U164" s="4" t="s">
        <v>297</v>
      </c>
      <c r="V164" s="4">
        <v>549497616</v>
      </c>
      <c r="W164" s="4"/>
      <c r="X164" s="108" t="s">
        <v>1267</v>
      </c>
      <c r="Y164" s="108" t="s">
        <v>1268</v>
      </c>
      <c r="Z164" s="108" t="s">
        <v>54</v>
      </c>
      <c r="AA164" s="108" t="s">
        <v>1144</v>
      </c>
      <c r="AB164" s="108" t="s">
        <v>54</v>
      </c>
      <c r="AC164" s="107" t="s">
        <v>1269</v>
      </c>
      <c r="AD164" s="109">
        <v>7980</v>
      </c>
      <c r="AE164" s="106">
        <v>20</v>
      </c>
      <c r="AF164" s="109">
        <v>1596</v>
      </c>
      <c r="AG164" s="6">
        <f>ROUND(K164*AD164,2)</f>
        <v>7980</v>
      </c>
      <c r="AH164" s="6">
        <f>ROUND(K164*(AD164+AF164),2)</f>
        <v>9576</v>
      </c>
    </row>
    <row r="165" spans="1:34" ht="13.5" customHeight="1" thickTop="1">
      <c r="A165" s="79"/>
      <c r="B165" s="79"/>
      <c r="C165" s="7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9" t="s">
        <v>1136</v>
      </c>
      <c r="AF165" s="79"/>
      <c r="AG165" s="8">
        <f>SUM(AG164:AG164)</f>
        <v>7980</v>
      </c>
      <c r="AH165" s="8">
        <f>SUM(AH164:AH164)</f>
        <v>9576</v>
      </c>
    </row>
    <row r="166" spans="1:3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25.5">
      <c r="A167" s="3">
        <v>25158</v>
      </c>
      <c r="B167" s="4"/>
      <c r="C167" s="3">
        <v>66172</v>
      </c>
      <c r="D167" s="4" t="s">
        <v>25</v>
      </c>
      <c r="E167" s="4" t="s">
        <v>152</v>
      </c>
      <c r="F167" s="4" t="s">
        <v>153</v>
      </c>
      <c r="G167" s="4" t="s">
        <v>28</v>
      </c>
      <c r="H167" s="11" t="s">
        <v>298</v>
      </c>
      <c r="I167" s="4" t="s">
        <v>29</v>
      </c>
      <c r="J167" s="5">
        <v>1</v>
      </c>
      <c r="K167" s="106">
        <v>1</v>
      </c>
      <c r="L167" s="107" t="s">
        <v>1131</v>
      </c>
      <c r="M167" s="4">
        <v>235200</v>
      </c>
      <c r="N167" s="4" t="s">
        <v>140</v>
      </c>
      <c r="O167" s="4" t="s">
        <v>123</v>
      </c>
      <c r="P167" s="4" t="s">
        <v>124</v>
      </c>
      <c r="Q167" s="4">
        <v>2</v>
      </c>
      <c r="R167" s="4">
        <v>2.43</v>
      </c>
      <c r="S167" s="4">
        <v>134032</v>
      </c>
      <c r="T167" s="4" t="s">
        <v>141</v>
      </c>
      <c r="U167" s="4" t="s">
        <v>142</v>
      </c>
      <c r="V167" s="4">
        <v>549495167</v>
      </c>
      <c r="W167" s="4"/>
      <c r="X167" s="108" t="s">
        <v>1270</v>
      </c>
      <c r="Y167" s="108" t="s">
        <v>1182</v>
      </c>
      <c r="Z167" s="108" t="s">
        <v>1226</v>
      </c>
      <c r="AA167" s="108" t="s">
        <v>1160</v>
      </c>
      <c r="AB167" s="108" t="s">
        <v>1271</v>
      </c>
      <c r="AC167" s="107" t="s">
        <v>1272</v>
      </c>
      <c r="AD167" s="109">
        <v>12450</v>
      </c>
      <c r="AE167" s="106">
        <v>20</v>
      </c>
      <c r="AF167" s="109">
        <v>2490</v>
      </c>
      <c r="AG167" s="6">
        <f aca="true" t="shared" si="2" ref="AG167:AG178">ROUND(K167*AD167,2)</f>
        <v>12450</v>
      </c>
      <c r="AH167" s="6">
        <f aca="true" t="shared" si="3" ref="AH167:AH178">ROUND(K167*(AD167+AF167),2)</f>
        <v>14940</v>
      </c>
    </row>
    <row r="168" spans="1:34" ht="25.5">
      <c r="A168" s="3">
        <v>25158</v>
      </c>
      <c r="B168" s="4"/>
      <c r="C168" s="3">
        <v>66175</v>
      </c>
      <c r="D168" s="4" t="s">
        <v>34</v>
      </c>
      <c r="E168" s="4" t="s">
        <v>102</v>
      </c>
      <c r="F168" s="4" t="s">
        <v>103</v>
      </c>
      <c r="G168" s="4" t="s">
        <v>28</v>
      </c>
      <c r="H168" s="4"/>
      <c r="I168" s="4" t="s">
        <v>29</v>
      </c>
      <c r="J168" s="5">
        <v>1</v>
      </c>
      <c r="K168" s="106">
        <v>1</v>
      </c>
      <c r="L168" s="107" t="s">
        <v>1131</v>
      </c>
      <c r="M168" s="4">
        <v>235200</v>
      </c>
      <c r="N168" s="4" t="s">
        <v>140</v>
      </c>
      <c r="O168" s="4" t="s">
        <v>123</v>
      </c>
      <c r="P168" s="4" t="s">
        <v>124</v>
      </c>
      <c r="Q168" s="4">
        <v>2</v>
      </c>
      <c r="R168" s="4">
        <v>2.43</v>
      </c>
      <c r="S168" s="4">
        <v>134032</v>
      </c>
      <c r="T168" s="4" t="s">
        <v>141</v>
      </c>
      <c r="U168" s="4" t="s">
        <v>142</v>
      </c>
      <c r="V168" s="4">
        <v>549495167</v>
      </c>
      <c r="W168" s="4"/>
      <c r="X168" s="108" t="s">
        <v>1270</v>
      </c>
      <c r="Y168" s="108" t="s">
        <v>1182</v>
      </c>
      <c r="Z168" s="108" t="s">
        <v>1226</v>
      </c>
      <c r="AA168" s="108" t="s">
        <v>1160</v>
      </c>
      <c r="AB168" s="108" t="s">
        <v>1271</v>
      </c>
      <c r="AC168" s="107" t="s">
        <v>1272</v>
      </c>
      <c r="AD168" s="109">
        <v>5450</v>
      </c>
      <c r="AE168" s="106">
        <v>20</v>
      </c>
      <c r="AF168" s="109">
        <v>1090</v>
      </c>
      <c r="AG168" s="6">
        <f t="shared" si="2"/>
        <v>5450</v>
      </c>
      <c r="AH168" s="6">
        <f t="shared" si="3"/>
        <v>6540</v>
      </c>
    </row>
    <row r="169" spans="1:34" ht="25.5">
      <c r="A169" s="3">
        <v>25158</v>
      </c>
      <c r="B169" s="4"/>
      <c r="C169" s="3">
        <v>66176</v>
      </c>
      <c r="D169" s="4" t="s">
        <v>65</v>
      </c>
      <c r="E169" s="4" t="s">
        <v>251</v>
      </c>
      <c r="F169" s="4" t="s">
        <v>252</v>
      </c>
      <c r="G169" s="4" t="s">
        <v>28</v>
      </c>
      <c r="H169" s="4"/>
      <c r="I169" s="4" t="s">
        <v>29</v>
      </c>
      <c r="J169" s="5">
        <v>4</v>
      </c>
      <c r="K169" s="106">
        <v>4</v>
      </c>
      <c r="L169" s="107" t="s">
        <v>1131</v>
      </c>
      <c r="M169" s="4">
        <v>235200</v>
      </c>
      <c r="N169" s="4" t="s">
        <v>140</v>
      </c>
      <c r="O169" s="4" t="s">
        <v>123</v>
      </c>
      <c r="P169" s="4" t="s">
        <v>124</v>
      </c>
      <c r="Q169" s="4">
        <v>2</v>
      </c>
      <c r="R169" s="4">
        <v>2.43</v>
      </c>
      <c r="S169" s="4">
        <v>134032</v>
      </c>
      <c r="T169" s="4" t="s">
        <v>141</v>
      </c>
      <c r="U169" s="4" t="s">
        <v>142</v>
      </c>
      <c r="V169" s="4">
        <v>549495167</v>
      </c>
      <c r="W169" s="4"/>
      <c r="X169" s="108" t="s">
        <v>1270</v>
      </c>
      <c r="Y169" s="108" t="s">
        <v>1182</v>
      </c>
      <c r="Z169" s="108" t="s">
        <v>1226</v>
      </c>
      <c r="AA169" s="108" t="s">
        <v>1160</v>
      </c>
      <c r="AB169" s="108" t="s">
        <v>1271</v>
      </c>
      <c r="AC169" s="107" t="s">
        <v>1272</v>
      </c>
      <c r="AD169" s="109">
        <v>170</v>
      </c>
      <c r="AE169" s="106">
        <v>20</v>
      </c>
      <c r="AF169" s="109">
        <v>34</v>
      </c>
      <c r="AG169" s="6">
        <f t="shared" si="2"/>
        <v>680</v>
      </c>
      <c r="AH169" s="6">
        <f t="shared" si="3"/>
        <v>816</v>
      </c>
    </row>
    <row r="170" spans="1:34" ht="25.5">
      <c r="A170" s="3">
        <v>25158</v>
      </c>
      <c r="B170" s="4"/>
      <c r="C170" s="3">
        <v>66177</v>
      </c>
      <c r="D170" s="4" t="s">
        <v>218</v>
      </c>
      <c r="E170" s="4" t="s">
        <v>249</v>
      </c>
      <c r="F170" s="4" t="s">
        <v>250</v>
      </c>
      <c r="G170" s="4" t="s">
        <v>28</v>
      </c>
      <c r="H170" s="4"/>
      <c r="I170" s="4" t="s">
        <v>29</v>
      </c>
      <c r="J170" s="5">
        <v>3</v>
      </c>
      <c r="K170" s="106">
        <v>3</v>
      </c>
      <c r="L170" s="107" t="s">
        <v>1131</v>
      </c>
      <c r="M170" s="4">
        <v>235200</v>
      </c>
      <c r="N170" s="4" t="s">
        <v>140</v>
      </c>
      <c r="O170" s="4" t="s">
        <v>123</v>
      </c>
      <c r="P170" s="4" t="s">
        <v>124</v>
      </c>
      <c r="Q170" s="4">
        <v>2</v>
      </c>
      <c r="R170" s="4">
        <v>2.43</v>
      </c>
      <c r="S170" s="4">
        <v>134032</v>
      </c>
      <c r="T170" s="4" t="s">
        <v>141</v>
      </c>
      <c r="U170" s="4" t="s">
        <v>142</v>
      </c>
      <c r="V170" s="4">
        <v>549495167</v>
      </c>
      <c r="W170" s="4"/>
      <c r="X170" s="108" t="s">
        <v>1270</v>
      </c>
      <c r="Y170" s="108" t="s">
        <v>1182</v>
      </c>
      <c r="Z170" s="108" t="s">
        <v>1226</v>
      </c>
      <c r="AA170" s="108" t="s">
        <v>1160</v>
      </c>
      <c r="AB170" s="108" t="s">
        <v>1271</v>
      </c>
      <c r="AC170" s="107" t="s">
        <v>1272</v>
      </c>
      <c r="AD170" s="109">
        <v>310</v>
      </c>
      <c r="AE170" s="106">
        <v>20</v>
      </c>
      <c r="AF170" s="109">
        <v>62</v>
      </c>
      <c r="AG170" s="6">
        <f t="shared" si="2"/>
        <v>930</v>
      </c>
      <c r="AH170" s="6">
        <f t="shared" si="3"/>
        <v>1116</v>
      </c>
    </row>
    <row r="171" spans="1:34" ht="25.5">
      <c r="A171" s="3">
        <v>25158</v>
      </c>
      <c r="B171" s="4"/>
      <c r="C171" s="3">
        <v>66178</v>
      </c>
      <c r="D171" s="4" t="s">
        <v>218</v>
      </c>
      <c r="E171" s="4" t="s">
        <v>219</v>
      </c>
      <c r="F171" s="4" t="s">
        <v>220</v>
      </c>
      <c r="G171" s="4" t="s">
        <v>28</v>
      </c>
      <c r="H171" s="4"/>
      <c r="I171" s="4" t="s">
        <v>29</v>
      </c>
      <c r="J171" s="5">
        <v>1</v>
      </c>
      <c r="K171" s="106">
        <v>1</v>
      </c>
      <c r="L171" s="107" t="s">
        <v>1131</v>
      </c>
      <c r="M171" s="4">
        <v>235200</v>
      </c>
      <c r="N171" s="4" t="s">
        <v>140</v>
      </c>
      <c r="O171" s="4" t="s">
        <v>123</v>
      </c>
      <c r="P171" s="4" t="s">
        <v>124</v>
      </c>
      <c r="Q171" s="4">
        <v>2</v>
      </c>
      <c r="R171" s="4">
        <v>2.43</v>
      </c>
      <c r="S171" s="4">
        <v>134032</v>
      </c>
      <c r="T171" s="4" t="s">
        <v>141</v>
      </c>
      <c r="U171" s="4" t="s">
        <v>142</v>
      </c>
      <c r="V171" s="4">
        <v>549495167</v>
      </c>
      <c r="W171" s="4"/>
      <c r="X171" s="108" t="s">
        <v>1270</v>
      </c>
      <c r="Y171" s="108" t="s">
        <v>1182</v>
      </c>
      <c r="Z171" s="108" t="s">
        <v>1226</v>
      </c>
      <c r="AA171" s="108" t="s">
        <v>1160</v>
      </c>
      <c r="AB171" s="108" t="s">
        <v>1271</v>
      </c>
      <c r="AC171" s="107" t="s">
        <v>1272</v>
      </c>
      <c r="AD171" s="109">
        <v>100</v>
      </c>
      <c r="AE171" s="106">
        <v>20</v>
      </c>
      <c r="AF171" s="109">
        <v>20</v>
      </c>
      <c r="AG171" s="6">
        <f t="shared" si="2"/>
        <v>100</v>
      </c>
      <c r="AH171" s="6">
        <f t="shared" si="3"/>
        <v>120</v>
      </c>
    </row>
    <row r="172" spans="1:34" ht="25.5">
      <c r="A172" s="3">
        <v>25158</v>
      </c>
      <c r="B172" s="4"/>
      <c r="C172" s="3">
        <v>66190</v>
      </c>
      <c r="D172" s="4" t="s">
        <v>87</v>
      </c>
      <c r="E172" s="4" t="s">
        <v>120</v>
      </c>
      <c r="F172" s="4" t="s">
        <v>121</v>
      </c>
      <c r="G172" s="4" t="s">
        <v>28</v>
      </c>
      <c r="H172" s="4"/>
      <c r="I172" s="4" t="s">
        <v>29</v>
      </c>
      <c r="J172" s="5">
        <v>2</v>
      </c>
      <c r="K172" s="106">
        <v>2</v>
      </c>
      <c r="L172" s="107" t="s">
        <v>1131</v>
      </c>
      <c r="M172" s="4">
        <v>235200</v>
      </c>
      <c r="N172" s="4" t="s">
        <v>140</v>
      </c>
      <c r="O172" s="4" t="s">
        <v>123</v>
      </c>
      <c r="P172" s="4" t="s">
        <v>124</v>
      </c>
      <c r="Q172" s="4">
        <v>2</v>
      </c>
      <c r="R172" s="4">
        <v>2.43</v>
      </c>
      <c r="S172" s="4">
        <v>134032</v>
      </c>
      <c r="T172" s="4" t="s">
        <v>141</v>
      </c>
      <c r="U172" s="4" t="s">
        <v>142</v>
      </c>
      <c r="V172" s="4">
        <v>549495167</v>
      </c>
      <c r="W172" s="4"/>
      <c r="X172" s="108" t="s">
        <v>1273</v>
      </c>
      <c r="Y172" s="108" t="s">
        <v>1182</v>
      </c>
      <c r="Z172" s="108" t="s">
        <v>54</v>
      </c>
      <c r="AA172" s="108" t="s">
        <v>1172</v>
      </c>
      <c r="AB172" s="108" t="s">
        <v>1151</v>
      </c>
      <c r="AC172" s="107" t="s">
        <v>1272</v>
      </c>
      <c r="AD172" s="109">
        <v>7900</v>
      </c>
      <c r="AE172" s="106">
        <v>20</v>
      </c>
      <c r="AF172" s="109">
        <v>1580</v>
      </c>
      <c r="AG172" s="6">
        <f t="shared" si="2"/>
        <v>15800</v>
      </c>
      <c r="AH172" s="6">
        <f t="shared" si="3"/>
        <v>18960</v>
      </c>
    </row>
    <row r="173" spans="1:34" ht="25.5">
      <c r="A173" s="3">
        <v>25158</v>
      </c>
      <c r="B173" s="4"/>
      <c r="C173" s="3">
        <v>66191</v>
      </c>
      <c r="D173" s="4" t="s">
        <v>25</v>
      </c>
      <c r="E173" s="4" t="s">
        <v>299</v>
      </c>
      <c r="F173" s="4" t="s">
        <v>300</v>
      </c>
      <c r="G173" s="4" t="s">
        <v>28</v>
      </c>
      <c r="H173" s="11" t="s">
        <v>301</v>
      </c>
      <c r="I173" s="4" t="s">
        <v>29</v>
      </c>
      <c r="J173" s="5">
        <v>1</v>
      </c>
      <c r="K173" s="106">
        <v>1</v>
      </c>
      <c r="L173" s="107" t="s">
        <v>1131</v>
      </c>
      <c r="M173" s="4">
        <v>235200</v>
      </c>
      <c r="N173" s="4" t="s">
        <v>140</v>
      </c>
      <c r="O173" s="4" t="s">
        <v>123</v>
      </c>
      <c r="P173" s="4" t="s">
        <v>124</v>
      </c>
      <c r="Q173" s="4">
        <v>2</v>
      </c>
      <c r="R173" s="4">
        <v>2.43</v>
      </c>
      <c r="S173" s="4">
        <v>134032</v>
      </c>
      <c r="T173" s="4" t="s">
        <v>141</v>
      </c>
      <c r="U173" s="4" t="s">
        <v>142</v>
      </c>
      <c r="V173" s="4">
        <v>549495167</v>
      </c>
      <c r="W173" s="4"/>
      <c r="X173" s="108" t="s">
        <v>1270</v>
      </c>
      <c r="Y173" s="108" t="s">
        <v>1182</v>
      </c>
      <c r="Z173" s="108" t="s">
        <v>1226</v>
      </c>
      <c r="AA173" s="108" t="s">
        <v>1160</v>
      </c>
      <c r="AB173" s="108" t="s">
        <v>1271</v>
      </c>
      <c r="AC173" s="107" t="s">
        <v>1272</v>
      </c>
      <c r="AD173" s="109">
        <v>15680</v>
      </c>
      <c r="AE173" s="106">
        <v>20</v>
      </c>
      <c r="AF173" s="109">
        <v>3136</v>
      </c>
      <c r="AG173" s="6">
        <f t="shared" si="2"/>
        <v>15680</v>
      </c>
      <c r="AH173" s="6">
        <f t="shared" si="3"/>
        <v>18816</v>
      </c>
    </row>
    <row r="174" spans="1:34" ht="25.5">
      <c r="A174" s="3">
        <v>25158</v>
      </c>
      <c r="B174" s="4"/>
      <c r="C174" s="3">
        <v>66192</v>
      </c>
      <c r="D174" s="4" t="s">
        <v>87</v>
      </c>
      <c r="E174" s="4" t="s">
        <v>88</v>
      </c>
      <c r="F174" s="4" t="s">
        <v>89</v>
      </c>
      <c r="G174" s="4" t="s">
        <v>28</v>
      </c>
      <c r="H174" s="4"/>
      <c r="I174" s="4" t="s">
        <v>29</v>
      </c>
      <c r="J174" s="5">
        <v>1</v>
      </c>
      <c r="K174" s="106">
        <v>1</v>
      </c>
      <c r="L174" s="107" t="s">
        <v>1131</v>
      </c>
      <c r="M174" s="4">
        <v>235200</v>
      </c>
      <c r="N174" s="4" t="s">
        <v>140</v>
      </c>
      <c r="O174" s="4" t="s">
        <v>123</v>
      </c>
      <c r="P174" s="4" t="s">
        <v>124</v>
      </c>
      <c r="Q174" s="4">
        <v>2</v>
      </c>
      <c r="R174" s="4">
        <v>2.43</v>
      </c>
      <c r="S174" s="4">
        <v>134032</v>
      </c>
      <c r="T174" s="4" t="s">
        <v>141</v>
      </c>
      <c r="U174" s="4" t="s">
        <v>142</v>
      </c>
      <c r="V174" s="4">
        <v>549495167</v>
      </c>
      <c r="W174" s="4"/>
      <c r="X174" s="108" t="s">
        <v>1270</v>
      </c>
      <c r="Y174" s="108" t="s">
        <v>1182</v>
      </c>
      <c r="Z174" s="108" t="s">
        <v>1226</v>
      </c>
      <c r="AA174" s="108" t="s">
        <v>1160</v>
      </c>
      <c r="AB174" s="108" t="s">
        <v>1271</v>
      </c>
      <c r="AC174" s="107" t="s">
        <v>1272</v>
      </c>
      <c r="AD174" s="109">
        <v>10460</v>
      </c>
      <c r="AE174" s="106">
        <v>20</v>
      </c>
      <c r="AF174" s="109">
        <v>2092</v>
      </c>
      <c r="AG174" s="6">
        <f t="shared" si="2"/>
        <v>10460</v>
      </c>
      <c r="AH174" s="6">
        <f t="shared" si="3"/>
        <v>12552</v>
      </c>
    </row>
    <row r="175" spans="1:34" ht="25.5">
      <c r="A175" s="3">
        <v>25158</v>
      </c>
      <c r="B175" s="4"/>
      <c r="C175" s="3">
        <v>66193</v>
      </c>
      <c r="D175" s="4" t="s">
        <v>87</v>
      </c>
      <c r="E175" s="4" t="s">
        <v>120</v>
      </c>
      <c r="F175" s="4" t="s">
        <v>121</v>
      </c>
      <c r="G175" s="4" t="s">
        <v>28</v>
      </c>
      <c r="H175" s="4"/>
      <c r="I175" s="4" t="s">
        <v>29</v>
      </c>
      <c r="J175" s="5">
        <v>1</v>
      </c>
      <c r="K175" s="106">
        <v>1</v>
      </c>
      <c r="L175" s="107" t="s">
        <v>1131</v>
      </c>
      <c r="M175" s="4">
        <v>235200</v>
      </c>
      <c r="N175" s="4" t="s">
        <v>140</v>
      </c>
      <c r="O175" s="4" t="s">
        <v>123</v>
      </c>
      <c r="P175" s="4" t="s">
        <v>124</v>
      </c>
      <c r="Q175" s="4">
        <v>2</v>
      </c>
      <c r="R175" s="4">
        <v>2.43</v>
      </c>
      <c r="S175" s="4">
        <v>134032</v>
      </c>
      <c r="T175" s="4" t="s">
        <v>141</v>
      </c>
      <c r="U175" s="4" t="s">
        <v>142</v>
      </c>
      <c r="V175" s="4">
        <v>549495167</v>
      </c>
      <c r="W175" s="4"/>
      <c r="X175" s="108" t="s">
        <v>1270</v>
      </c>
      <c r="Y175" s="108" t="s">
        <v>1182</v>
      </c>
      <c r="Z175" s="108" t="s">
        <v>1226</v>
      </c>
      <c r="AA175" s="108" t="s">
        <v>1160</v>
      </c>
      <c r="AB175" s="108" t="s">
        <v>1271</v>
      </c>
      <c r="AC175" s="107" t="s">
        <v>1272</v>
      </c>
      <c r="AD175" s="109">
        <v>7900</v>
      </c>
      <c r="AE175" s="106">
        <v>20</v>
      </c>
      <c r="AF175" s="109">
        <v>1580</v>
      </c>
      <c r="AG175" s="6">
        <f t="shared" si="2"/>
        <v>7900</v>
      </c>
      <c r="AH175" s="6">
        <f t="shared" si="3"/>
        <v>9480</v>
      </c>
    </row>
    <row r="176" spans="1:34" ht="25.5">
      <c r="A176" s="3">
        <v>25158</v>
      </c>
      <c r="B176" s="4"/>
      <c r="C176" s="3">
        <v>66194</v>
      </c>
      <c r="D176" s="4" t="s">
        <v>83</v>
      </c>
      <c r="E176" s="4" t="s">
        <v>194</v>
      </c>
      <c r="F176" s="4" t="s">
        <v>195</v>
      </c>
      <c r="G176" s="4" t="s">
        <v>28</v>
      </c>
      <c r="H176" s="4"/>
      <c r="I176" s="4" t="s">
        <v>29</v>
      </c>
      <c r="J176" s="5">
        <v>4</v>
      </c>
      <c r="K176" s="106">
        <v>4</v>
      </c>
      <c r="L176" s="107" t="s">
        <v>1131</v>
      </c>
      <c r="M176" s="4">
        <v>235200</v>
      </c>
      <c r="N176" s="4" t="s">
        <v>140</v>
      </c>
      <c r="O176" s="4" t="s">
        <v>123</v>
      </c>
      <c r="P176" s="4" t="s">
        <v>124</v>
      </c>
      <c r="Q176" s="4">
        <v>2</v>
      </c>
      <c r="R176" s="4">
        <v>2.43</v>
      </c>
      <c r="S176" s="4">
        <v>134032</v>
      </c>
      <c r="T176" s="4" t="s">
        <v>141</v>
      </c>
      <c r="U176" s="4" t="s">
        <v>142</v>
      </c>
      <c r="V176" s="4">
        <v>549495167</v>
      </c>
      <c r="W176" s="4"/>
      <c r="X176" s="108" t="s">
        <v>1270</v>
      </c>
      <c r="Y176" s="108" t="s">
        <v>1182</v>
      </c>
      <c r="Z176" s="108" t="s">
        <v>1226</v>
      </c>
      <c r="AA176" s="108" t="s">
        <v>1160</v>
      </c>
      <c r="AB176" s="108" t="s">
        <v>1271</v>
      </c>
      <c r="AC176" s="107" t="s">
        <v>1272</v>
      </c>
      <c r="AD176" s="109">
        <v>2740</v>
      </c>
      <c r="AE176" s="106">
        <v>20</v>
      </c>
      <c r="AF176" s="109">
        <v>548</v>
      </c>
      <c r="AG176" s="6">
        <f t="shared" si="2"/>
        <v>10960</v>
      </c>
      <c r="AH176" s="6">
        <f t="shared" si="3"/>
        <v>13152</v>
      </c>
    </row>
    <row r="177" spans="1:34" ht="25.5">
      <c r="A177" s="3">
        <v>25158</v>
      </c>
      <c r="B177" s="4"/>
      <c r="C177" s="3">
        <v>66195</v>
      </c>
      <c r="D177" s="4" t="s">
        <v>57</v>
      </c>
      <c r="E177" s="4" t="s">
        <v>58</v>
      </c>
      <c r="F177" s="4" t="s">
        <v>59</v>
      </c>
      <c r="G177" s="4" t="s">
        <v>28</v>
      </c>
      <c r="H177" s="4"/>
      <c r="I177" s="4" t="s">
        <v>29</v>
      </c>
      <c r="J177" s="5">
        <v>1</v>
      </c>
      <c r="K177" s="106">
        <v>1</v>
      </c>
      <c r="L177" s="107" t="s">
        <v>1131</v>
      </c>
      <c r="M177" s="4">
        <v>235200</v>
      </c>
      <c r="N177" s="4" t="s">
        <v>140</v>
      </c>
      <c r="O177" s="4" t="s">
        <v>123</v>
      </c>
      <c r="P177" s="4" t="s">
        <v>124</v>
      </c>
      <c r="Q177" s="4">
        <v>2</v>
      </c>
      <c r="R177" s="4">
        <v>2.43</v>
      </c>
      <c r="S177" s="4">
        <v>134032</v>
      </c>
      <c r="T177" s="4" t="s">
        <v>141</v>
      </c>
      <c r="U177" s="4" t="s">
        <v>142</v>
      </c>
      <c r="V177" s="4">
        <v>549495167</v>
      </c>
      <c r="W177" s="4"/>
      <c r="X177" s="108" t="s">
        <v>1270</v>
      </c>
      <c r="Y177" s="108" t="s">
        <v>1182</v>
      </c>
      <c r="Z177" s="108" t="s">
        <v>1226</v>
      </c>
      <c r="AA177" s="108" t="s">
        <v>1160</v>
      </c>
      <c r="AB177" s="108" t="s">
        <v>1271</v>
      </c>
      <c r="AC177" s="107" t="s">
        <v>1272</v>
      </c>
      <c r="AD177" s="109">
        <v>2400</v>
      </c>
      <c r="AE177" s="106">
        <v>20</v>
      </c>
      <c r="AF177" s="109">
        <v>480</v>
      </c>
      <c r="AG177" s="6">
        <f t="shared" si="2"/>
        <v>2400</v>
      </c>
      <c r="AH177" s="6">
        <f t="shared" si="3"/>
        <v>2880</v>
      </c>
    </row>
    <row r="178" spans="1:34" ht="26.25" thickBot="1">
      <c r="A178" s="3">
        <v>25158</v>
      </c>
      <c r="B178" s="4"/>
      <c r="C178" s="3">
        <v>66196</v>
      </c>
      <c r="D178" s="4" t="s">
        <v>34</v>
      </c>
      <c r="E178" s="4" t="s">
        <v>35</v>
      </c>
      <c r="F178" s="4" t="s">
        <v>36</v>
      </c>
      <c r="G178" s="4" t="s">
        <v>28</v>
      </c>
      <c r="H178" s="4"/>
      <c r="I178" s="4" t="s">
        <v>29</v>
      </c>
      <c r="J178" s="5">
        <v>1</v>
      </c>
      <c r="K178" s="106">
        <v>1</v>
      </c>
      <c r="L178" s="107" t="s">
        <v>1131</v>
      </c>
      <c r="M178" s="4">
        <v>235200</v>
      </c>
      <c r="N178" s="4" t="s">
        <v>140</v>
      </c>
      <c r="O178" s="4" t="s">
        <v>123</v>
      </c>
      <c r="P178" s="4" t="s">
        <v>124</v>
      </c>
      <c r="Q178" s="4">
        <v>2</v>
      </c>
      <c r="R178" s="4">
        <v>2.43</v>
      </c>
      <c r="S178" s="4">
        <v>134032</v>
      </c>
      <c r="T178" s="4" t="s">
        <v>141</v>
      </c>
      <c r="U178" s="4" t="s">
        <v>142</v>
      </c>
      <c r="V178" s="4">
        <v>549495167</v>
      </c>
      <c r="W178" s="4"/>
      <c r="X178" s="108" t="s">
        <v>1270</v>
      </c>
      <c r="Y178" s="108" t="s">
        <v>1182</v>
      </c>
      <c r="Z178" s="108" t="s">
        <v>1226</v>
      </c>
      <c r="AA178" s="108" t="s">
        <v>1160</v>
      </c>
      <c r="AB178" s="108" t="s">
        <v>1271</v>
      </c>
      <c r="AC178" s="107" t="s">
        <v>1272</v>
      </c>
      <c r="AD178" s="109">
        <v>4100</v>
      </c>
      <c r="AE178" s="106">
        <v>20</v>
      </c>
      <c r="AF178" s="109">
        <v>820</v>
      </c>
      <c r="AG178" s="6">
        <f t="shared" si="2"/>
        <v>4100</v>
      </c>
      <c r="AH178" s="6">
        <f t="shared" si="3"/>
        <v>4920</v>
      </c>
    </row>
    <row r="179" spans="1:34" ht="13.5" customHeight="1" thickTop="1">
      <c r="A179" s="79"/>
      <c r="B179" s="79"/>
      <c r="C179" s="7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9" t="s">
        <v>1136</v>
      </c>
      <c r="AF179" s="79"/>
      <c r="AG179" s="8">
        <f>SUM(AG167:AG178)</f>
        <v>86910</v>
      </c>
      <c r="AH179" s="8">
        <f>SUM(AH167:AH178)</f>
        <v>104292</v>
      </c>
    </row>
    <row r="180" spans="1:3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25.5">
      <c r="A181" s="3">
        <v>25162</v>
      </c>
      <c r="B181" s="4"/>
      <c r="C181" s="3">
        <v>66257</v>
      </c>
      <c r="D181" s="4" t="s">
        <v>90</v>
      </c>
      <c r="E181" s="4" t="s">
        <v>197</v>
      </c>
      <c r="F181" s="4" t="s">
        <v>198</v>
      </c>
      <c r="G181" s="4" t="s">
        <v>28</v>
      </c>
      <c r="H181" s="4"/>
      <c r="I181" s="4" t="s">
        <v>29</v>
      </c>
      <c r="J181" s="5">
        <v>1</v>
      </c>
      <c r="K181" s="106">
        <v>1</v>
      </c>
      <c r="L181" s="107" t="s">
        <v>1137</v>
      </c>
      <c r="M181" s="4">
        <v>213310</v>
      </c>
      <c r="N181" s="4" t="s">
        <v>302</v>
      </c>
      <c r="O181" s="4" t="s">
        <v>108</v>
      </c>
      <c r="P181" s="4" t="s">
        <v>109</v>
      </c>
      <c r="Q181" s="4">
        <v>3</v>
      </c>
      <c r="R181" s="4" t="s">
        <v>303</v>
      </c>
      <c r="S181" s="4">
        <v>180102</v>
      </c>
      <c r="T181" s="4" t="s">
        <v>304</v>
      </c>
      <c r="U181" s="4" t="s">
        <v>305</v>
      </c>
      <c r="V181" s="4"/>
      <c r="W181" s="4"/>
      <c r="X181" s="108" t="s">
        <v>1274</v>
      </c>
      <c r="Y181" s="108" t="s">
        <v>1275</v>
      </c>
      <c r="Z181" s="108" t="s">
        <v>1276</v>
      </c>
      <c r="AA181" s="108" t="s">
        <v>1160</v>
      </c>
      <c r="AB181" s="108" t="s">
        <v>54</v>
      </c>
      <c r="AC181" s="107" t="s">
        <v>1277</v>
      </c>
      <c r="AD181" s="109">
        <v>1700</v>
      </c>
      <c r="AE181" s="106">
        <v>20</v>
      </c>
      <c r="AF181" s="109">
        <v>340</v>
      </c>
      <c r="AG181" s="6">
        <f>ROUND(K181*AD181,2)</f>
        <v>1700</v>
      </c>
      <c r="AH181" s="6">
        <f>ROUND(K181*(AD181+AF181),2)</f>
        <v>2040</v>
      </c>
    </row>
    <row r="182" spans="1:34" ht="26.25" thickBot="1">
      <c r="A182" s="3">
        <v>25162</v>
      </c>
      <c r="B182" s="4"/>
      <c r="C182" s="3">
        <v>66286</v>
      </c>
      <c r="D182" s="4" t="s">
        <v>90</v>
      </c>
      <c r="E182" s="4" t="s">
        <v>306</v>
      </c>
      <c r="F182" s="4" t="s">
        <v>307</v>
      </c>
      <c r="G182" s="4" t="s">
        <v>28</v>
      </c>
      <c r="H182" s="4"/>
      <c r="I182" s="4" t="s">
        <v>29</v>
      </c>
      <c r="J182" s="5">
        <v>1</v>
      </c>
      <c r="K182" s="106">
        <v>1</v>
      </c>
      <c r="L182" s="107" t="s">
        <v>1137</v>
      </c>
      <c r="M182" s="4">
        <v>213310</v>
      </c>
      <c r="N182" s="4" t="s">
        <v>302</v>
      </c>
      <c r="O182" s="4" t="s">
        <v>108</v>
      </c>
      <c r="P182" s="4" t="s">
        <v>109</v>
      </c>
      <c r="Q182" s="4">
        <v>3</v>
      </c>
      <c r="R182" s="4" t="s">
        <v>303</v>
      </c>
      <c r="S182" s="4">
        <v>180102</v>
      </c>
      <c r="T182" s="4" t="s">
        <v>304</v>
      </c>
      <c r="U182" s="4" t="s">
        <v>305</v>
      </c>
      <c r="V182" s="4"/>
      <c r="W182" s="4"/>
      <c r="X182" s="108" t="s">
        <v>1274</v>
      </c>
      <c r="Y182" s="108" t="s">
        <v>1275</v>
      </c>
      <c r="Z182" s="108" t="s">
        <v>1276</v>
      </c>
      <c r="AA182" s="108" t="s">
        <v>1160</v>
      </c>
      <c r="AB182" s="108" t="s">
        <v>54</v>
      </c>
      <c r="AC182" s="107" t="s">
        <v>1277</v>
      </c>
      <c r="AD182" s="109">
        <v>5350</v>
      </c>
      <c r="AE182" s="106">
        <v>20</v>
      </c>
      <c r="AF182" s="109">
        <v>1070</v>
      </c>
      <c r="AG182" s="6">
        <f>ROUND(K182*AD182,2)</f>
        <v>5350</v>
      </c>
      <c r="AH182" s="6">
        <f>ROUND(K182*(AD182+AF182),2)</f>
        <v>6420</v>
      </c>
    </row>
    <row r="183" spans="1:34" ht="13.5" customHeight="1" thickTop="1">
      <c r="A183" s="79"/>
      <c r="B183" s="79"/>
      <c r="C183" s="7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9" t="s">
        <v>1136</v>
      </c>
      <c r="AF183" s="79"/>
      <c r="AG183" s="8">
        <f>SUM(AG181:AG182)</f>
        <v>7050</v>
      </c>
      <c r="AH183" s="8">
        <f>SUM(AH181:AH182)</f>
        <v>8460</v>
      </c>
    </row>
    <row r="184" spans="1:34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38.25">
      <c r="A185" s="3">
        <v>25217</v>
      </c>
      <c r="B185" s="4"/>
      <c r="C185" s="3">
        <v>66290</v>
      </c>
      <c r="D185" s="4" t="s">
        <v>25</v>
      </c>
      <c r="E185" s="4" t="s">
        <v>93</v>
      </c>
      <c r="F185" s="4" t="s">
        <v>94</v>
      </c>
      <c r="G185" s="4" t="s">
        <v>28</v>
      </c>
      <c r="H185" s="11" t="s">
        <v>308</v>
      </c>
      <c r="I185" s="4" t="s">
        <v>29</v>
      </c>
      <c r="J185" s="5">
        <v>1</v>
      </c>
      <c r="K185" s="106">
        <v>1</v>
      </c>
      <c r="L185" s="107" t="s">
        <v>1131</v>
      </c>
      <c r="M185" s="4">
        <v>211600</v>
      </c>
      <c r="N185" s="4" t="s">
        <v>53</v>
      </c>
      <c r="O185" s="4" t="s">
        <v>30</v>
      </c>
      <c r="P185" s="4" t="s">
        <v>31</v>
      </c>
      <c r="Q185" s="4"/>
      <c r="R185" s="4" t="s">
        <v>54</v>
      </c>
      <c r="S185" s="4">
        <v>113051</v>
      </c>
      <c r="T185" s="4" t="s">
        <v>55</v>
      </c>
      <c r="U185" s="4" t="s">
        <v>56</v>
      </c>
      <c r="V185" s="4">
        <v>549498535</v>
      </c>
      <c r="W185" s="4"/>
      <c r="X185" s="108" t="s">
        <v>1278</v>
      </c>
      <c r="Y185" s="108" t="s">
        <v>1143</v>
      </c>
      <c r="Z185" s="108" t="s">
        <v>1279</v>
      </c>
      <c r="AA185" s="108" t="s">
        <v>1219</v>
      </c>
      <c r="AB185" s="108" t="s">
        <v>54</v>
      </c>
      <c r="AC185" s="107" t="s">
        <v>1280</v>
      </c>
      <c r="AD185" s="109">
        <v>11300</v>
      </c>
      <c r="AE185" s="106">
        <v>20</v>
      </c>
      <c r="AF185" s="109">
        <v>2260</v>
      </c>
      <c r="AG185" s="6">
        <f>ROUND(K185*AD185,2)</f>
        <v>11300</v>
      </c>
      <c r="AH185" s="6">
        <f>ROUND(K185*(AD185+AF185),2)</f>
        <v>13560</v>
      </c>
    </row>
    <row r="186" spans="1:34" ht="13.5" thickBot="1">
      <c r="A186" s="3">
        <v>25217</v>
      </c>
      <c r="B186" s="4"/>
      <c r="C186" s="3">
        <v>66291</v>
      </c>
      <c r="D186" s="4" t="s">
        <v>77</v>
      </c>
      <c r="E186" s="4" t="s">
        <v>309</v>
      </c>
      <c r="F186" s="4" t="s">
        <v>310</v>
      </c>
      <c r="G186" s="4" t="s">
        <v>28</v>
      </c>
      <c r="H186" s="4"/>
      <c r="I186" s="4" t="s">
        <v>29</v>
      </c>
      <c r="J186" s="5">
        <v>1</v>
      </c>
      <c r="K186" s="106">
        <v>1</v>
      </c>
      <c r="L186" s="107" t="s">
        <v>1131</v>
      </c>
      <c r="M186" s="4">
        <v>211600</v>
      </c>
      <c r="N186" s="4" t="s">
        <v>53</v>
      </c>
      <c r="O186" s="4" t="s">
        <v>30</v>
      </c>
      <c r="P186" s="4" t="s">
        <v>31</v>
      </c>
      <c r="Q186" s="4"/>
      <c r="R186" s="4" t="s">
        <v>54</v>
      </c>
      <c r="S186" s="4">
        <v>113051</v>
      </c>
      <c r="T186" s="4" t="s">
        <v>55</v>
      </c>
      <c r="U186" s="4" t="s">
        <v>56</v>
      </c>
      <c r="V186" s="4">
        <v>549498535</v>
      </c>
      <c r="W186" s="4"/>
      <c r="X186" s="108" t="s">
        <v>1278</v>
      </c>
      <c r="Y186" s="108" t="s">
        <v>1143</v>
      </c>
      <c r="Z186" s="108" t="s">
        <v>54</v>
      </c>
      <c r="AA186" s="108" t="s">
        <v>1219</v>
      </c>
      <c r="AB186" s="108" t="s">
        <v>54</v>
      </c>
      <c r="AC186" s="107" t="s">
        <v>1280</v>
      </c>
      <c r="AD186" s="109">
        <v>1150</v>
      </c>
      <c r="AE186" s="106">
        <v>20</v>
      </c>
      <c r="AF186" s="109">
        <v>230</v>
      </c>
      <c r="AG186" s="6">
        <f>ROUND(K186*AD186,2)</f>
        <v>1150</v>
      </c>
      <c r="AH186" s="6">
        <f>ROUND(K186*(AD186+AF186),2)</f>
        <v>1380</v>
      </c>
    </row>
    <row r="187" spans="1:34" ht="13.5" customHeight="1" thickTop="1">
      <c r="A187" s="79"/>
      <c r="B187" s="79"/>
      <c r="C187" s="7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9" t="s">
        <v>1136</v>
      </c>
      <c r="AF187" s="79"/>
      <c r="AG187" s="8">
        <f>SUM(AG185:AG186)</f>
        <v>12450</v>
      </c>
      <c r="AH187" s="8">
        <f>SUM(AH185:AH186)</f>
        <v>14940</v>
      </c>
    </row>
    <row r="188" spans="1:3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25.5">
      <c r="A189" s="3">
        <v>25218</v>
      </c>
      <c r="B189" s="4"/>
      <c r="C189" s="3">
        <v>66292</v>
      </c>
      <c r="D189" s="4" t="s">
        <v>25</v>
      </c>
      <c r="E189" s="4" t="s">
        <v>93</v>
      </c>
      <c r="F189" s="4" t="s">
        <v>94</v>
      </c>
      <c r="G189" s="4" t="s">
        <v>28</v>
      </c>
      <c r="H189" s="110" t="s">
        <v>344</v>
      </c>
      <c r="I189" s="4" t="s">
        <v>29</v>
      </c>
      <c r="J189" s="5">
        <v>1</v>
      </c>
      <c r="K189" s="106">
        <v>1</v>
      </c>
      <c r="L189" s="107" t="s">
        <v>1131</v>
      </c>
      <c r="M189" s="4">
        <v>211600</v>
      </c>
      <c r="N189" s="4" t="s">
        <v>53</v>
      </c>
      <c r="O189" s="4" t="s">
        <v>30</v>
      </c>
      <c r="P189" s="4" t="s">
        <v>31</v>
      </c>
      <c r="Q189" s="4"/>
      <c r="R189" s="4" t="s">
        <v>54</v>
      </c>
      <c r="S189" s="4">
        <v>113051</v>
      </c>
      <c r="T189" s="4" t="s">
        <v>55</v>
      </c>
      <c r="U189" s="4" t="s">
        <v>56</v>
      </c>
      <c r="V189" s="4">
        <v>549498535</v>
      </c>
      <c r="W189" s="4"/>
      <c r="X189" s="108" t="s">
        <v>1281</v>
      </c>
      <c r="Y189" s="108" t="s">
        <v>1143</v>
      </c>
      <c r="Z189" s="108" t="s">
        <v>54</v>
      </c>
      <c r="AA189" s="108" t="s">
        <v>1219</v>
      </c>
      <c r="AB189" s="108" t="s">
        <v>54</v>
      </c>
      <c r="AC189" s="107" t="s">
        <v>1282</v>
      </c>
      <c r="AD189" s="109">
        <v>12050</v>
      </c>
      <c r="AE189" s="106">
        <v>20</v>
      </c>
      <c r="AF189" s="109">
        <v>2410</v>
      </c>
      <c r="AG189" s="6">
        <f>ROUND(K189*AD189,2)</f>
        <v>12050</v>
      </c>
      <c r="AH189" s="6">
        <f>ROUND(K189*(AD189+AF189),2)</f>
        <v>14460</v>
      </c>
    </row>
    <row r="190" spans="1:34" ht="13.5" thickBot="1">
      <c r="A190" s="3">
        <v>25218</v>
      </c>
      <c r="B190" s="4"/>
      <c r="C190" s="3">
        <v>66293</v>
      </c>
      <c r="D190" s="4" t="s">
        <v>43</v>
      </c>
      <c r="E190" s="4" t="s">
        <v>44</v>
      </c>
      <c r="F190" s="4" t="s">
        <v>45</v>
      </c>
      <c r="G190" s="4" t="s">
        <v>28</v>
      </c>
      <c r="H190" s="11" t="s">
        <v>311</v>
      </c>
      <c r="I190" s="4" t="s">
        <v>29</v>
      </c>
      <c r="J190" s="5">
        <v>1</v>
      </c>
      <c r="K190" s="106">
        <v>1</v>
      </c>
      <c r="L190" s="107" t="s">
        <v>1131</v>
      </c>
      <c r="M190" s="4">
        <v>211600</v>
      </c>
      <c r="N190" s="4" t="s">
        <v>53</v>
      </c>
      <c r="O190" s="4" t="s">
        <v>30</v>
      </c>
      <c r="P190" s="4" t="s">
        <v>31</v>
      </c>
      <c r="Q190" s="4"/>
      <c r="R190" s="4" t="s">
        <v>54</v>
      </c>
      <c r="S190" s="4">
        <v>113051</v>
      </c>
      <c r="T190" s="4" t="s">
        <v>55</v>
      </c>
      <c r="U190" s="4" t="s">
        <v>56</v>
      </c>
      <c r="V190" s="4">
        <v>549498535</v>
      </c>
      <c r="W190" s="4"/>
      <c r="X190" s="108" t="s">
        <v>1281</v>
      </c>
      <c r="Y190" s="108" t="s">
        <v>1143</v>
      </c>
      <c r="Z190" s="108" t="s">
        <v>54</v>
      </c>
      <c r="AA190" s="108" t="s">
        <v>1219</v>
      </c>
      <c r="AB190" s="108" t="s">
        <v>54</v>
      </c>
      <c r="AC190" s="107" t="s">
        <v>1282</v>
      </c>
      <c r="AD190" s="109">
        <v>360</v>
      </c>
      <c r="AE190" s="106">
        <v>20</v>
      </c>
      <c r="AF190" s="109">
        <v>72</v>
      </c>
      <c r="AG190" s="6">
        <f>ROUND(K190*AD190,2)</f>
        <v>360</v>
      </c>
      <c r="AH190" s="6">
        <f>ROUND(K190*(AD190+AF190),2)</f>
        <v>432</v>
      </c>
    </row>
    <row r="191" spans="1:34" ht="13.5" customHeight="1" thickTop="1">
      <c r="A191" s="79"/>
      <c r="B191" s="79"/>
      <c r="C191" s="7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9" t="s">
        <v>1136</v>
      </c>
      <c r="AF191" s="79"/>
      <c r="AG191" s="8">
        <f>SUM(AG189:AG190)</f>
        <v>12410</v>
      </c>
      <c r="AH191" s="8">
        <f>SUM(AH189:AH190)</f>
        <v>14892</v>
      </c>
    </row>
    <row r="192" spans="1:34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26.25" thickBot="1">
      <c r="A193" s="3">
        <v>25235</v>
      </c>
      <c r="B193" s="4"/>
      <c r="C193" s="3">
        <v>66302</v>
      </c>
      <c r="D193" s="4" t="s">
        <v>77</v>
      </c>
      <c r="E193" s="4" t="s">
        <v>105</v>
      </c>
      <c r="F193" s="4" t="s">
        <v>106</v>
      </c>
      <c r="G193" s="4" t="s">
        <v>28</v>
      </c>
      <c r="H193" s="110" t="s">
        <v>554</v>
      </c>
      <c r="I193" s="4" t="s">
        <v>29</v>
      </c>
      <c r="J193" s="5">
        <v>1</v>
      </c>
      <c r="K193" s="106">
        <v>1</v>
      </c>
      <c r="L193" s="107" t="s">
        <v>1131</v>
      </c>
      <c r="M193" s="4">
        <v>313060</v>
      </c>
      <c r="N193" s="4" t="s">
        <v>267</v>
      </c>
      <c r="O193" s="4" t="s">
        <v>268</v>
      </c>
      <c r="P193" s="4" t="s">
        <v>269</v>
      </c>
      <c r="Q193" s="4">
        <v>5</v>
      </c>
      <c r="R193" s="4" t="s">
        <v>270</v>
      </c>
      <c r="S193" s="4">
        <v>7467</v>
      </c>
      <c r="T193" s="4" t="s">
        <v>271</v>
      </c>
      <c r="U193" s="4" t="s">
        <v>272</v>
      </c>
      <c r="V193" s="4">
        <v>549493107</v>
      </c>
      <c r="W193" s="4"/>
      <c r="X193" s="108" t="s">
        <v>1252</v>
      </c>
      <c r="Y193" s="108" t="s">
        <v>1253</v>
      </c>
      <c r="Z193" s="108" t="s">
        <v>1283</v>
      </c>
      <c r="AA193" s="108" t="s">
        <v>1172</v>
      </c>
      <c r="AB193" s="108" t="s">
        <v>54</v>
      </c>
      <c r="AC193" s="107" t="s">
        <v>1284</v>
      </c>
      <c r="AD193" s="109">
        <v>3950</v>
      </c>
      <c r="AE193" s="106">
        <v>20</v>
      </c>
      <c r="AF193" s="109">
        <v>790</v>
      </c>
      <c r="AG193" s="6">
        <f>ROUND(K193*AD193,2)</f>
        <v>3950</v>
      </c>
      <c r="AH193" s="6">
        <f>ROUND(K193*(AD193+AF193),2)</f>
        <v>4740</v>
      </c>
    </row>
    <row r="194" spans="1:34" ht="13.5" customHeight="1" thickTop="1">
      <c r="A194" s="79"/>
      <c r="B194" s="79"/>
      <c r="C194" s="7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9" t="s">
        <v>1136</v>
      </c>
      <c r="AF194" s="79"/>
      <c r="AG194" s="8">
        <f>SUM(AG193:AG193)</f>
        <v>3950</v>
      </c>
      <c r="AH194" s="8">
        <f>SUM(AH193:AH193)</f>
        <v>4740</v>
      </c>
    </row>
    <row r="195" spans="1:34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3.5" thickBot="1">
      <c r="A196" s="3">
        <v>25256</v>
      </c>
      <c r="B196" s="4"/>
      <c r="C196" s="3">
        <v>66324</v>
      </c>
      <c r="D196" s="4" t="s">
        <v>90</v>
      </c>
      <c r="E196" s="4" t="s">
        <v>197</v>
      </c>
      <c r="F196" s="4" t="s">
        <v>198</v>
      </c>
      <c r="G196" s="4" t="s">
        <v>28</v>
      </c>
      <c r="H196" s="4"/>
      <c r="I196" s="4" t="s">
        <v>29</v>
      </c>
      <c r="J196" s="5">
        <v>1</v>
      </c>
      <c r="K196" s="106">
        <v>1</v>
      </c>
      <c r="L196" s="107" t="s">
        <v>1137</v>
      </c>
      <c r="M196" s="4">
        <v>219900</v>
      </c>
      <c r="N196" s="4" t="s">
        <v>46</v>
      </c>
      <c r="O196" s="4" t="s">
        <v>47</v>
      </c>
      <c r="P196" s="4" t="s">
        <v>31</v>
      </c>
      <c r="Q196" s="4">
        <v>2</v>
      </c>
      <c r="R196" s="4" t="s">
        <v>48</v>
      </c>
      <c r="S196" s="4">
        <v>180891</v>
      </c>
      <c r="T196" s="4" t="s">
        <v>49</v>
      </c>
      <c r="U196" s="4" t="s">
        <v>50</v>
      </c>
      <c r="V196" s="4">
        <v>549494666</v>
      </c>
      <c r="W196" s="4"/>
      <c r="X196" s="108" t="s">
        <v>1138</v>
      </c>
      <c r="Y196" s="108" t="s">
        <v>1139</v>
      </c>
      <c r="Z196" s="108" t="s">
        <v>54</v>
      </c>
      <c r="AA196" s="108" t="s">
        <v>1140</v>
      </c>
      <c r="AB196" s="108" t="s">
        <v>54</v>
      </c>
      <c r="AC196" s="107" t="s">
        <v>1285</v>
      </c>
      <c r="AD196" s="109">
        <v>1700</v>
      </c>
      <c r="AE196" s="106">
        <v>20</v>
      </c>
      <c r="AF196" s="109">
        <v>340</v>
      </c>
      <c r="AG196" s="6">
        <f>ROUND(K196*AD196,2)</f>
        <v>1700</v>
      </c>
      <c r="AH196" s="6">
        <f>ROUND(K196*(AD196+AF196),2)</f>
        <v>2040</v>
      </c>
    </row>
    <row r="197" spans="1:34" ht="13.5" customHeight="1" thickTop="1">
      <c r="A197" s="79"/>
      <c r="B197" s="79"/>
      <c r="C197" s="7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9" t="s">
        <v>1136</v>
      </c>
      <c r="AF197" s="79"/>
      <c r="AG197" s="8">
        <f>SUM(AG196:AG196)</f>
        <v>1700</v>
      </c>
      <c r="AH197" s="8">
        <f>SUM(AH196:AH196)</f>
        <v>2040</v>
      </c>
    </row>
    <row r="198" spans="1:34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26.25" thickBot="1">
      <c r="A199" s="3">
        <v>25315</v>
      </c>
      <c r="B199" s="4" t="s">
        <v>312</v>
      </c>
      <c r="C199" s="3">
        <v>66422</v>
      </c>
      <c r="D199" s="4" t="s">
        <v>77</v>
      </c>
      <c r="E199" s="4" t="s">
        <v>105</v>
      </c>
      <c r="F199" s="4" t="s">
        <v>106</v>
      </c>
      <c r="G199" s="4" t="s">
        <v>28</v>
      </c>
      <c r="H199" s="11" t="s">
        <v>567</v>
      </c>
      <c r="I199" s="4" t="s">
        <v>29</v>
      </c>
      <c r="J199" s="5">
        <v>1</v>
      </c>
      <c r="K199" s="106">
        <v>1</v>
      </c>
      <c r="L199" s="107" t="s">
        <v>1137</v>
      </c>
      <c r="M199" s="4">
        <v>211410</v>
      </c>
      <c r="N199" s="4" t="s">
        <v>313</v>
      </c>
      <c r="O199" s="4" t="s">
        <v>314</v>
      </c>
      <c r="P199" s="4" t="s">
        <v>315</v>
      </c>
      <c r="Q199" s="4">
        <v>1</v>
      </c>
      <c r="R199" s="4" t="s">
        <v>316</v>
      </c>
      <c r="S199" s="4">
        <v>263015</v>
      </c>
      <c r="T199" s="4" t="s">
        <v>317</v>
      </c>
      <c r="U199" s="4" t="s">
        <v>318</v>
      </c>
      <c r="V199" s="4">
        <v>549496478</v>
      </c>
      <c r="W199" s="4" t="s">
        <v>319</v>
      </c>
      <c r="X199" s="108" t="s">
        <v>1286</v>
      </c>
      <c r="Y199" s="108" t="s">
        <v>1287</v>
      </c>
      <c r="Z199" s="108" t="s">
        <v>54</v>
      </c>
      <c r="AA199" s="108" t="s">
        <v>1160</v>
      </c>
      <c r="AB199" s="108" t="s">
        <v>54</v>
      </c>
      <c r="AC199" s="107" t="s">
        <v>1288</v>
      </c>
      <c r="AD199" s="109">
        <v>2770</v>
      </c>
      <c r="AE199" s="106">
        <v>20</v>
      </c>
      <c r="AF199" s="109">
        <v>554</v>
      </c>
      <c r="AG199" s="6">
        <f>ROUND(K199*AD199,2)</f>
        <v>2770</v>
      </c>
      <c r="AH199" s="6">
        <f>ROUND(K199*(AD199+AF199),2)</f>
        <v>3324</v>
      </c>
    </row>
    <row r="200" spans="1:34" ht="13.5" customHeight="1" thickTop="1">
      <c r="A200" s="79"/>
      <c r="B200" s="79"/>
      <c r="C200" s="7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9" t="s">
        <v>1136</v>
      </c>
      <c r="AF200" s="79"/>
      <c r="AG200" s="8">
        <f>SUM(AG199:AG199)</f>
        <v>2770</v>
      </c>
      <c r="AH200" s="8">
        <f>SUM(AH199:AH199)</f>
        <v>3324</v>
      </c>
    </row>
    <row r="201" spans="1:34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26.25" thickBot="1">
      <c r="A202" s="3">
        <v>25316</v>
      </c>
      <c r="B202" s="4"/>
      <c r="C202" s="3">
        <v>66442</v>
      </c>
      <c r="D202" s="4" t="s">
        <v>77</v>
      </c>
      <c r="E202" s="4" t="s">
        <v>78</v>
      </c>
      <c r="F202" s="4" t="s">
        <v>79</v>
      </c>
      <c r="G202" s="4" t="s">
        <v>28</v>
      </c>
      <c r="H202" s="4"/>
      <c r="I202" s="4" t="s">
        <v>29</v>
      </c>
      <c r="J202" s="5">
        <v>3</v>
      </c>
      <c r="K202" s="106">
        <v>3</v>
      </c>
      <c r="L202" s="107" t="s">
        <v>1131</v>
      </c>
      <c r="M202" s="4">
        <v>213840</v>
      </c>
      <c r="N202" s="4" t="s">
        <v>320</v>
      </c>
      <c r="O202" s="4" t="s">
        <v>321</v>
      </c>
      <c r="P202" s="4" t="s">
        <v>322</v>
      </c>
      <c r="Q202" s="4">
        <v>0</v>
      </c>
      <c r="R202" s="4" t="s">
        <v>54</v>
      </c>
      <c r="S202" s="4">
        <v>103182</v>
      </c>
      <c r="T202" s="4" t="s">
        <v>323</v>
      </c>
      <c r="U202" s="4" t="s">
        <v>324</v>
      </c>
      <c r="V202" s="4">
        <v>549495922</v>
      </c>
      <c r="W202" s="4"/>
      <c r="X202" s="108" t="s">
        <v>1289</v>
      </c>
      <c r="Y202" s="108" t="s">
        <v>1290</v>
      </c>
      <c r="Z202" s="108" t="s">
        <v>54</v>
      </c>
      <c r="AA202" s="108" t="s">
        <v>1160</v>
      </c>
      <c r="AB202" s="108" t="s">
        <v>54</v>
      </c>
      <c r="AC202" s="107" t="s">
        <v>1291</v>
      </c>
      <c r="AD202" s="109">
        <v>1770</v>
      </c>
      <c r="AE202" s="106">
        <v>20</v>
      </c>
      <c r="AF202" s="109">
        <v>354</v>
      </c>
      <c r="AG202" s="6">
        <f>ROUND(K202*AD202,2)</f>
        <v>5310</v>
      </c>
      <c r="AH202" s="6">
        <f>ROUND(K202*(AD202+AF202),2)</f>
        <v>6372</v>
      </c>
    </row>
    <row r="203" spans="1:34" ht="13.5" customHeight="1" thickTop="1">
      <c r="A203" s="79"/>
      <c r="B203" s="79"/>
      <c r="C203" s="7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9" t="s">
        <v>1136</v>
      </c>
      <c r="AF203" s="79"/>
      <c r="AG203" s="8">
        <f>SUM(AG202:AG202)</f>
        <v>5310</v>
      </c>
      <c r="AH203" s="8">
        <f>SUM(AH202:AH202)</f>
        <v>6372</v>
      </c>
    </row>
    <row r="204" spans="1:34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2.75">
      <c r="A205" s="3">
        <v>25317</v>
      </c>
      <c r="B205" s="4" t="s">
        <v>325</v>
      </c>
      <c r="C205" s="3">
        <v>66443</v>
      </c>
      <c r="D205" s="4" t="s">
        <v>77</v>
      </c>
      <c r="E205" s="4" t="s">
        <v>309</v>
      </c>
      <c r="F205" s="4" t="s">
        <v>310</v>
      </c>
      <c r="G205" s="4" t="s">
        <v>28</v>
      </c>
      <c r="H205" s="4"/>
      <c r="I205" s="4" t="s">
        <v>29</v>
      </c>
      <c r="J205" s="5">
        <v>1</v>
      </c>
      <c r="K205" s="106">
        <v>1</v>
      </c>
      <c r="L205" s="107" t="s">
        <v>1131</v>
      </c>
      <c r="M205" s="4">
        <v>713003</v>
      </c>
      <c r="N205" s="4" t="s">
        <v>255</v>
      </c>
      <c r="O205" s="4" t="s">
        <v>256</v>
      </c>
      <c r="P205" s="4" t="s">
        <v>257</v>
      </c>
      <c r="Q205" s="4">
        <v>2</v>
      </c>
      <c r="R205" s="4" t="s">
        <v>326</v>
      </c>
      <c r="S205" s="4">
        <v>100477</v>
      </c>
      <c r="T205" s="4" t="s">
        <v>259</v>
      </c>
      <c r="U205" s="4" t="s">
        <v>260</v>
      </c>
      <c r="V205" s="4">
        <v>532234206</v>
      </c>
      <c r="W205" s="4"/>
      <c r="X205" s="108" t="s">
        <v>1245</v>
      </c>
      <c r="Y205" s="108" t="s">
        <v>1246</v>
      </c>
      <c r="Z205" s="108" t="s">
        <v>1167</v>
      </c>
      <c r="AA205" s="108" t="s">
        <v>1247</v>
      </c>
      <c r="AB205" s="108" t="s">
        <v>1151</v>
      </c>
      <c r="AC205" s="107" t="s">
        <v>1292</v>
      </c>
      <c r="AD205" s="109">
        <v>1150</v>
      </c>
      <c r="AE205" s="106">
        <v>20</v>
      </c>
      <c r="AF205" s="109">
        <v>230</v>
      </c>
      <c r="AG205" s="6">
        <f>ROUND(K205*AD205,2)</f>
        <v>1150</v>
      </c>
      <c r="AH205" s="6">
        <f>ROUND(K205*(AD205+AF205),2)</f>
        <v>1380</v>
      </c>
    </row>
    <row r="206" spans="1:34" ht="13.5" thickBot="1">
      <c r="A206" s="3">
        <v>25317</v>
      </c>
      <c r="B206" s="4" t="s">
        <v>325</v>
      </c>
      <c r="C206" s="3">
        <v>66444</v>
      </c>
      <c r="D206" s="4" t="s">
        <v>77</v>
      </c>
      <c r="E206" s="4" t="s">
        <v>78</v>
      </c>
      <c r="F206" s="4" t="s">
        <v>79</v>
      </c>
      <c r="G206" s="4" t="s">
        <v>28</v>
      </c>
      <c r="H206" s="4"/>
      <c r="I206" s="4" t="s">
        <v>29</v>
      </c>
      <c r="J206" s="5">
        <v>2</v>
      </c>
      <c r="K206" s="106">
        <v>2</v>
      </c>
      <c r="L206" s="107" t="s">
        <v>1131</v>
      </c>
      <c r="M206" s="4">
        <v>713003</v>
      </c>
      <c r="N206" s="4" t="s">
        <v>255</v>
      </c>
      <c r="O206" s="4" t="s">
        <v>256</v>
      </c>
      <c r="P206" s="4" t="s">
        <v>257</v>
      </c>
      <c r="Q206" s="4">
        <v>2</v>
      </c>
      <c r="R206" s="4" t="s">
        <v>326</v>
      </c>
      <c r="S206" s="4">
        <v>100477</v>
      </c>
      <c r="T206" s="4" t="s">
        <v>259</v>
      </c>
      <c r="U206" s="4" t="s">
        <v>260</v>
      </c>
      <c r="V206" s="4">
        <v>532234206</v>
      </c>
      <c r="W206" s="4"/>
      <c r="X206" s="108" t="s">
        <v>1245</v>
      </c>
      <c r="Y206" s="108" t="s">
        <v>1246</v>
      </c>
      <c r="Z206" s="108" t="s">
        <v>1167</v>
      </c>
      <c r="AA206" s="108" t="s">
        <v>1247</v>
      </c>
      <c r="AB206" s="108" t="s">
        <v>1151</v>
      </c>
      <c r="AC206" s="107" t="s">
        <v>1292</v>
      </c>
      <c r="AD206" s="109">
        <v>1770</v>
      </c>
      <c r="AE206" s="106">
        <v>20</v>
      </c>
      <c r="AF206" s="109">
        <v>354</v>
      </c>
      <c r="AG206" s="6">
        <f>ROUND(K206*AD206,2)</f>
        <v>3540</v>
      </c>
      <c r="AH206" s="6">
        <f>ROUND(K206*(AD206+AF206),2)</f>
        <v>4248</v>
      </c>
    </row>
    <row r="207" spans="1:34" ht="13.5" customHeight="1" thickTop="1">
      <c r="A207" s="79"/>
      <c r="B207" s="79"/>
      <c r="C207" s="7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9" t="s">
        <v>1136</v>
      </c>
      <c r="AF207" s="79"/>
      <c r="AG207" s="8">
        <f>SUM(AG205:AG206)</f>
        <v>4690</v>
      </c>
      <c r="AH207" s="8">
        <f>SUM(AH205:AH206)</f>
        <v>5628</v>
      </c>
    </row>
    <row r="208" spans="1:3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26.25" thickBot="1">
      <c r="A209" s="3">
        <v>25335</v>
      </c>
      <c r="B209" s="4" t="s">
        <v>327</v>
      </c>
      <c r="C209" s="3">
        <v>66424</v>
      </c>
      <c r="D209" s="4" t="s">
        <v>77</v>
      </c>
      <c r="E209" s="4" t="s">
        <v>309</v>
      </c>
      <c r="F209" s="4" t="s">
        <v>310</v>
      </c>
      <c r="G209" s="4" t="s">
        <v>28</v>
      </c>
      <c r="H209" s="4"/>
      <c r="I209" s="4" t="s">
        <v>29</v>
      </c>
      <c r="J209" s="5">
        <v>6</v>
      </c>
      <c r="K209" s="106">
        <v>6</v>
      </c>
      <c r="L209" s="107" t="s">
        <v>1131</v>
      </c>
      <c r="M209" s="4">
        <v>419830</v>
      </c>
      <c r="N209" s="4" t="s">
        <v>328</v>
      </c>
      <c r="O209" s="4" t="s">
        <v>69</v>
      </c>
      <c r="P209" s="4" t="s">
        <v>70</v>
      </c>
      <c r="Q209" s="4">
        <v>1</v>
      </c>
      <c r="R209" s="4" t="s">
        <v>329</v>
      </c>
      <c r="S209" s="4">
        <v>584</v>
      </c>
      <c r="T209" s="4" t="s">
        <v>330</v>
      </c>
      <c r="U209" s="4" t="s">
        <v>331</v>
      </c>
      <c r="V209" s="4">
        <v>549495311</v>
      </c>
      <c r="W209" s="4"/>
      <c r="X209" s="108" t="s">
        <v>1293</v>
      </c>
      <c r="Y209" s="108" t="s">
        <v>1294</v>
      </c>
      <c r="Z209" s="108" t="s">
        <v>54</v>
      </c>
      <c r="AA209" s="108" t="s">
        <v>1140</v>
      </c>
      <c r="AB209" s="108" t="s">
        <v>1151</v>
      </c>
      <c r="AC209" s="107" t="s">
        <v>1295</v>
      </c>
      <c r="AD209" s="109">
        <v>1150</v>
      </c>
      <c r="AE209" s="106">
        <v>20</v>
      </c>
      <c r="AF209" s="109">
        <v>230</v>
      </c>
      <c r="AG209" s="6">
        <f>ROUND(K209*AD209,2)</f>
        <v>6900</v>
      </c>
      <c r="AH209" s="6">
        <f>ROUND(K209*(AD209+AF209),2)</f>
        <v>8280</v>
      </c>
    </row>
    <row r="210" spans="1:34" ht="13.5" customHeight="1" thickTop="1">
      <c r="A210" s="79"/>
      <c r="B210" s="79"/>
      <c r="C210" s="7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9" t="s">
        <v>1136</v>
      </c>
      <c r="AF210" s="79"/>
      <c r="AG210" s="8">
        <f>SUM(AG209:AG209)</f>
        <v>6900</v>
      </c>
      <c r="AH210" s="8">
        <f>SUM(AH209:AH209)</f>
        <v>8280</v>
      </c>
    </row>
    <row r="211" spans="1:34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26.25" thickBot="1">
      <c r="A212" s="3">
        <v>25382</v>
      </c>
      <c r="B212" s="4" t="s">
        <v>332</v>
      </c>
      <c r="C212" s="3">
        <v>66499</v>
      </c>
      <c r="D212" s="4" t="s">
        <v>90</v>
      </c>
      <c r="E212" s="4" t="s">
        <v>197</v>
      </c>
      <c r="F212" s="4" t="s">
        <v>198</v>
      </c>
      <c r="G212" s="4" t="s">
        <v>28</v>
      </c>
      <c r="H212" s="4"/>
      <c r="I212" s="4" t="s">
        <v>29</v>
      </c>
      <c r="J212" s="5">
        <v>1</v>
      </c>
      <c r="K212" s="106">
        <v>1</v>
      </c>
      <c r="L212" s="107" t="s">
        <v>1131</v>
      </c>
      <c r="M212" s="4">
        <v>220000</v>
      </c>
      <c r="N212" s="4" t="s">
        <v>173</v>
      </c>
      <c r="O212" s="4" t="s">
        <v>174</v>
      </c>
      <c r="P212" s="4" t="s">
        <v>175</v>
      </c>
      <c r="Q212" s="4">
        <v>1</v>
      </c>
      <c r="R212" s="4">
        <v>21</v>
      </c>
      <c r="S212" s="4">
        <v>37823</v>
      </c>
      <c r="T212" s="4" t="s">
        <v>176</v>
      </c>
      <c r="U212" s="4" t="s">
        <v>177</v>
      </c>
      <c r="V212" s="4">
        <v>549491207</v>
      </c>
      <c r="W212" s="4" t="s">
        <v>178</v>
      </c>
      <c r="X212" s="108" t="s">
        <v>1296</v>
      </c>
      <c r="Y212" s="108" t="s">
        <v>1297</v>
      </c>
      <c r="Z212" s="108" t="s">
        <v>54</v>
      </c>
      <c r="AA212" s="108" t="s">
        <v>1298</v>
      </c>
      <c r="AB212" s="108" t="s">
        <v>54</v>
      </c>
      <c r="AC212" s="107" t="s">
        <v>1299</v>
      </c>
      <c r="AD212" s="109">
        <v>1700</v>
      </c>
      <c r="AE212" s="106">
        <v>20</v>
      </c>
      <c r="AF212" s="109">
        <v>340</v>
      </c>
      <c r="AG212" s="6">
        <f>ROUND(K212*AD212,2)</f>
        <v>1700</v>
      </c>
      <c r="AH212" s="6">
        <f>ROUND(K212*(AD212+AF212),2)</f>
        <v>2040</v>
      </c>
    </row>
    <row r="213" spans="1:34" ht="13.5" customHeight="1" thickTop="1">
      <c r="A213" s="79"/>
      <c r="B213" s="79"/>
      <c r="C213" s="7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9" t="s">
        <v>1136</v>
      </c>
      <c r="AF213" s="79"/>
      <c r="AG213" s="8">
        <f>SUM(AG212:AG212)</f>
        <v>1700</v>
      </c>
      <c r="AH213" s="8">
        <f>SUM(AH212:AH212)</f>
        <v>2040</v>
      </c>
    </row>
    <row r="214" spans="1:34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26.25" thickBot="1">
      <c r="A215" s="3">
        <v>25383</v>
      </c>
      <c r="B215" s="4" t="s">
        <v>172</v>
      </c>
      <c r="C215" s="3">
        <v>66500</v>
      </c>
      <c r="D215" s="4" t="s">
        <v>90</v>
      </c>
      <c r="E215" s="4" t="s">
        <v>91</v>
      </c>
      <c r="F215" s="4" t="s">
        <v>92</v>
      </c>
      <c r="G215" s="4" t="s">
        <v>28</v>
      </c>
      <c r="H215" s="11" t="s">
        <v>229</v>
      </c>
      <c r="I215" s="4" t="s">
        <v>29</v>
      </c>
      <c r="J215" s="5">
        <v>1</v>
      </c>
      <c r="K215" s="106">
        <v>1</v>
      </c>
      <c r="L215" s="107" t="s">
        <v>1131</v>
      </c>
      <c r="M215" s="4">
        <v>220000</v>
      </c>
      <c r="N215" s="4" t="s">
        <v>173</v>
      </c>
      <c r="O215" s="4" t="s">
        <v>174</v>
      </c>
      <c r="P215" s="4" t="s">
        <v>175</v>
      </c>
      <c r="Q215" s="4">
        <v>1</v>
      </c>
      <c r="R215" s="4">
        <v>21</v>
      </c>
      <c r="S215" s="4">
        <v>37823</v>
      </c>
      <c r="T215" s="4" t="s">
        <v>176</v>
      </c>
      <c r="U215" s="4" t="s">
        <v>177</v>
      </c>
      <c r="V215" s="4">
        <v>549491207</v>
      </c>
      <c r="W215" s="4" t="s">
        <v>178</v>
      </c>
      <c r="X215" s="108" t="s">
        <v>1140</v>
      </c>
      <c r="Y215" s="108" t="s">
        <v>1300</v>
      </c>
      <c r="Z215" s="108" t="s">
        <v>54</v>
      </c>
      <c r="AA215" s="108" t="s">
        <v>1140</v>
      </c>
      <c r="AB215" s="108" t="s">
        <v>54</v>
      </c>
      <c r="AC215" s="107" t="s">
        <v>1301</v>
      </c>
      <c r="AD215" s="109">
        <v>8750</v>
      </c>
      <c r="AE215" s="106">
        <v>20</v>
      </c>
      <c r="AF215" s="109">
        <v>1750</v>
      </c>
      <c r="AG215" s="6">
        <f>ROUND(K215*AD215,2)</f>
        <v>8750</v>
      </c>
      <c r="AH215" s="6">
        <f>ROUND(K215*(AD215+AF215),2)</f>
        <v>10500</v>
      </c>
    </row>
    <row r="216" spans="1:34" ht="13.5" customHeight="1" thickTop="1">
      <c r="A216" s="79"/>
      <c r="B216" s="79"/>
      <c r="C216" s="7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9" t="s">
        <v>1136</v>
      </c>
      <c r="AF216" s="79"/>
      <c r="AG216" s="8">
        <f>SUM(AG215:AG215)</f>
        <v>8750</v>
      </c>
      <c r="AH216" s="8">
        <f>SUM(AH215:AH215)</f>
        <v>10500</v>
      </c>
    </row>
    <row r="217" spans="1:34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ht="12.75">
      <c r="A218" s="3">
        <v>25416</v>
      </c>
      <c r="B218" s="4"/>
      <c r="C218" s="3">
        <v>66569</v>
      </c>
      <c r="D218" s="4" t="s">
        <v>87</v>
      </c>
      <c r="E218" s="4" t="s">
        <v>120</v>
      </c>
      <c r="F218" s="4" t="s">
        <v>121</v>
      </c>
      <c r="G218" s="4" t="s">
        <v>28</v>
      </c>
      <c r="H218" s="4"/>
      <c r="I218" s="4" t="s">
        <v>29</v>
      </c>
      <c r="J218" s="5">
        <v>4</v>
      </c>
      <c r="K218" s="106">
        <v>4</v>
      </c>
      <c r="L218" s="107" t="s">
        <v>1137</v>
      </c>
      <c r="M218" s="4">
        <v>110514</v>
      </c>
      <c r="N218" s="4" t="s">
        <v>333</v>
      </c>
      <c r="O218" s="4" t="s">
        <v>268</v>
      </c>
      <c r="P218" s="4" t="s">
        <v>269</v>
      </c>
      <c r="Q218" s="4">
        <v>0</v>
      </c>
      <c r="R218" s="4" t="s">
        <v>54</v>
      </c>
      <c r="S218" s="4">
        <v>2616</v>
      </c>
      <c r="T218" s="4" t="s">
        <v>334</v>
      </c>
      <c r="U218" s="4" t="s">
        <v>335</v>
      </c>
      <c r="V218" s="4">
        <v>549497038</v>
      </c>
      <c r="W218" s="4"/>
      <c r="X218" s="108" t="s">
        <v>1140</v>
      </c>
      <c r="Y218" s="108" t="s">
        <v>1302</v>
      </c>
      <c r="Z218" s="108" t="s">
        <v>54</v>
      </c>
      <c r="AA218" s="108" t="s">
        <v>1140</v>
      </c>
      <c r="AB218" s="108" t="s">
        <v>1179</v>
      </c>
      <c r="AC218" s="107" t="s">
        <v>1303</v>
      </c>
      <c r="AD218" s="109">
        <v>7900</v>
      </c>
      <c r="AE218" s="106">
        <v>20</v>
      </c>
      <c r="AF218" s="109">
        <v>1580</v>
      </c>
      <c r="AG218" s="6">
        <f>ROUND(K218*AD218,2)</f>
        <v>31600</v>
      </c>
      <c r="AH218" s="6">
        <f>ROUND(K218*(AD218+AF218),2)</f>
        <v>37920</v>
      </c>
    </row>
    <row r="219" spans="1:34" ht="13.5" thickBot="1">
      <c r="A219" s="3">
        <v>25416</v>
      </c>
      <c r="B219" s="4"/>
      <c r="C219" s="3">
        <v>66570</v>
      </c>
      <c r="D219" s="4" t="s">
        <v>83</v>
      </c>
      <c r="E219" s="4" t="s">
        <v>194</v>
      </c>
      <c r="F219" s="4" t="s">
        <v>195</v>
      </c>
      <c r="G219" s="4" t="s">
        <v>28</v>
      </c>
      <c r="H219" s="4"/>
      <c r="I219" s="4" t="s">
        <v>29</v>
      </c>
      <c r="J219" s="5">
        <v>3</v>
      </c>
      <c r="K219" s="106">
        <v>3</v>
      </c>
      <c r="L219" s="107" t="s">
        <v>1137</v>
      </c>
      <c r="M219" s="4">
        <v>110514</v>
      </c>
      <c r="N219" s="4" t="s">
        <v>333</v>
      </c>
      <c r="O219" s="4" t="s">
        <v>268</v>
      </c>
      <c r="P219" s="4" t="s">
        <v>269</v>
      </c>
      <c r="Q219" s="4">
        <v>0</v>
      </c>
      <c r="R219" s="4" t="s">
        <v>54</v>
      </c>
      <c r="S219" s="4">
        <v>2616</v>
      </c>
      <c r="T219" s="4" t="s">
        <v>334</v>
      </c>
      <c r="U219" s="4" t="s">
        <v>335</v>
      </c>
      <c r="V219" s="4">
        <v>549497038</v>
      </c>
      <c r="W219" s="4"/>
      <c r="X219" s="108" t="s">
        <v>1140</v>
      </c>
      <c r="Y219" s="108" t="s">
        <v>1302</v>
      </c>
      <c r="Z219" s="108" t="s">
        <v>54</v>
      </c>
      <c r="AA219" s="108" t="s">
        <v>1140</v>
      </c>
      <c r="AB219" s="108" t="s">
        <v>1179</v>
      </c>
      <c r="AC219" s="107" t="s">
        <v>1303</v>
      </c>
      <c r="AD219" s="109">
        <v>2740</v>
      </c>
      <c r="AE219" s="106">
        <v>20</v>
      </c>
      <c r="AF219" s="109">
        <v>548</v>
      </c>
      <c r="AG219" s="6">
        <f>ROUND(K219*AD219,2)</f>
        <v>8220</v>
      </c>
      <c r="AH219" s="6">
        <f>ROUND(K219*(AD219+AF219),2)</f>
        <v>9864</v>
      </c>
    </row>
    <row r="220" spans="1:34" ht="13.5" customHeight="1" thickTop="1">
      <c r="A220" s="79"/>
      <c r="B220" s="79"/>
      <c r="C220" s="7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9" t="s">
        <v>1136</v>
      </c>
      <c r="AF220" s="79"/>
      <c r="AG220" s="8">
        <f>SUM(AG218:AG219)</f>
        <v>39820</v>
      </c>
      <c r="AH220" s="8">
        <f>SUM(AH218:AH219)</f>
        <v>47784</v>
      </c>
    </row>
    <row r="221" spans="1:34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2.75">
      <c r="A222" s="3">
        <v>25421</v>
      </c>
      <c r="B222" s="4"/>
      <c r="C222" s="3">
        <v>66627</v>
      </c>
      <c r="D222" s="4" t="s">
        <v>43</v>
      </c>
      <c r="E222" s="4" t="s">
        <v>44</v>
      </c>
      <c r="F222" s="4" t="s">
        <v>45</v>
      </c>
      <c r="G222" s="4" t="s">
        <v>28</v>
      </c>
      <c r="H222" s="11" t="s">
        <v>341</v>
      </c>
      <c r="I222" s="4" t="s">
        <v>29</v>
      </c>
      <c r="J222" s="5">
        <v>4</v>
      </c>
      <c r="K222" s="106">
        <v>4</v>
      </c>
      <c r="L222" s="107" t="s">
        <v>1137</v>
      </c>
      <c r="M222" s="4">
        <v>110111</v>
      </c>
      <c r="N222" s="4" t="s">
        <v>336</v>
      </c>
      <c r="O222" s="4" t="s">
        <v>337</v>
      </c>
      <c r="P222" s="4" t="s">
        <v>338</v>
      </c>
      <c r="Q222" s="4">
        <v>2</v>
      </c>
      <c r="R222" s="4">
        <v>111</v>
      </c>
      <c r="S222" s="4">
        <v>107384</v>
      </c>
      <c r="T222" s="4" t="s">
        <v>339</v>
      </c>
      <c r="U222" s="4" t="s">
        <v>340</v>
      </c>
      <c r="V222" s="4">
        <v>543426510</v>
      </c>
      <c r="W222" s="4"/>
      <c r="X222" s="108" t="s">
        <v>1140</v>
      </c>
      <c r="Y222" s="108" t="s">
        <v>1304</v>
      </c>
      <c r="Z222" s="108" t="s">
        <v>54</v>
      </c>
      <c r="AA222" s="108" t="s">
        <v>1140</v>
      </c>
      <c r="AB222" s="108" t="s">
        <v>1179</v>
      </c>
      <c r="AC222" s="107" t="s">
        <v>1305</v>
      </c>
      <c r="AD222" s="109">
        <v>110</v>
      </c>
      <c r="AE222" s="106">
        <v>20</v>
      </c>
      <c r="AF222" s="109">
        <v>22</v>
      </c>
      <c r="AG222" s="6">
        <f>ROUND(K222*AD222,2)</f>
        <v>440</v>
      </c>
      <c r="AH222" s="6">
        <f>ROUND(K222*(AD222+AF222),2)</f>
        <v>528</v>
      </c>
    </row>
    <row r="223" spans="1:34" ht="13.5" thickBot="1">
      <c r="A223" s="3">
        <v>25421</v>
      </c>
      <c r="B223" s="4"/>
      <c r="C223" s="3">
        <v>66628</v>
      </c>
      <c r="D223" s="4" t="s">
        <v>43</v>
      </c>
      <c r="E223" s="4" t="s">
        <v>44</v>
      </c>
      <c r="F223" s="4" t="s">
        <v>45</v>
      </c>
      <c r="G223" s="4" t="s">
        <v>28</v>
      </c>
      <c r="H223" s="11" t="s">
        <v>342</v>
      </c>
      <c r="I223" s="4" t="s">
        <v>29</v>
      </c>
      <c r="J223" s="5">
        <v>2</v>
      </c>
      <c r="K223" s="106">
        <v>2</v>
      </c>
      <c r="L223" s="107" t="s">
        <v>1137</v>
      </c>
      <c r="M223" s="4">
        <v>110111</v>
      </c>
      <c r="N223" s="4" t="s">
        <v>336</v>
      </c>
      <c r="O223" s="4" t="s">
        <v>337</v>
      </c>
      <c r="P223" s="4" t="s">
        <v>338</v>
      </c>
      <c r="Q223" s="4">
        <v>2</v>
      </c>
      <c r="R223" s="4">
        <v>111</v>
      </c>
      <c r="S223" s="4">
        <v>107384</v>
      </c>
      <c r="T223" s="4" t="s">
        <v>339</v>
      </c>
      <c r="U223" s="4" t="s">
        <v>340</v>
      </c>
      <c r="V223" s="4">
        <v>543426510</v>
      </c>
      <c r="W223" s="4"/>
      <c r="X223" s="108" t="s">
        <v>1140</v>
      </c>
      <c r="Y223" s="108" t="s">
        <v>1304</v>
      </c>
      <c r="Z223" s="108" t="s">
        <v>54</v>
      </c>
      <c r="AA223" s="108" t="s">
        <v>1140</v>
      </c>
      <c r="AB223" s="108" t="s">
        <v>1179</v>
      </c>
      <c r="AC223" s="107" t="s">
        <v>1305</v>
      </c>
      <c r="AD223" s="109">
        <v>190</v>
      </c>
      <c r="AE223" s="106">
        <v>20</v>
      </c>
      <c r="AF223" s="109">
        <v>38</v>
      </c>
      <c r="AG223" s="6">
        <f>ROUND(K223*AD223,2)</f>
        <v>380</v>
      </c>
      <c r="AH223" s="6">
        <f>ROUND(K223*(AD223+AF223),2)</f>
        <v>456</v>
      </c>
    </row>
    <row r="224" spans="1:34" ht="13.5" customHeight="1" thickTop="1">
      <c r="A224" s="79"/>
      <c r="B224" s="79"/>
      <c r="C224" s="7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9" t="s">
        <v>1136</v>
      </c>
      <c r="AF224" s="79"/>
      <c r="AG224" s="8">
        <f>SUM(AG222:AG223)</f>
        <v>820</v>
      </c>
      <c r="AH224" s="8">
        <f>SUM(AH222:AH223)</f>
        <v>984</v>
      </c>
    </row>
    <row r="225" spans="1:34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36" customHeight="1">
      <c r="A226" s="3">
        <v>25422</v>
      </c>
      <c r="B226" s="4" t="s">
        <v>343</v>
      </c>
      <c r="C226" s="3">
        <v>66613</v>
      </c>
      <c r="D226" s="4" t="s">
        <v>25</v>
      </c>
      <c r="E226" s="4" t="s">
        <v>191</v>
      </c>
      <c r="F226" s="4" t="s">
        <v>192</v>
      </c>
      <c r="G226" s="4" t="s">
        <v>28</v>
      </c>
      <c r="H226" s="11" t="s">
        <v>344</v>
      </c>
      <c r="I226" s="4" t="s">
        <v>29</v>
      </c>
      <c r="J226" s="5">
        <v>2</v>
      </c>
      <c r="K226" s="106">
        <v>2</v>
      </c>
      <c r="L226" s="107" t="s">
        <v>1137</v>
      </c>
      <c r="M226" s="4">
        <v>920000</v>
      </c>
      <c r="N226" s="4" t="s">
        <v>211</v>
      </c>
      <c r="O226" s="4" t="s">
        <v>130</v>
      </c>
      <c r="P226" s="4" t="s">
        <v>131</v>
      </c>
      <c r="Q226" s="4">
        <v>0</v>
      </c>
      <c r="R226" s="4" t="s">
        <v>54</v>
      </c>
      <c r="S226" s="4">
        <v>2090</v>
      </c>
      <c r="T226" s="4" t="s">
        <v>215</v>
      </c>
      <c r="U226" s="4" t="s">
        <v>216</v>
      </c>
      <c r="V226" s="4">
        <v>549494642</v>
      </c>
      <c r="W226" s="4" t="s">
        <v>345</v>
      </c>
      <c r="X226" s="108" t="s">
        <v>1306</v>
      </c>
      <c r="Y226" s="108" t="s">
        <v>1307</v>
      </c>
      <c r="Z226" s="108" t="s">
        <v>54</v>
      </c>
      <c r="AA226" s="108" t="s">
        <v>1214</v>
      </c>
      <c r="AB226" s="108" t="s">
        <v>1151</v>
      </c>
      <c r="AC226" s="107" t="s">
        <v>1308</v>
      </c>
      <c r="AD226" s="109">
        <v>19740</v>
      </c>
      <c r="AE226" s="106">
        <v>20</v>
      </c>
      <c r="AF226" s="109">
        <v>3948</v>
      </c>
      <c r="AG226" s="6">
        <f>ROUND(K226*AD226,2)</f>
        <v>39480</v>
      </c>
      <c r="AH226" s="6">
        <f>ROUND(K226*(AD226+AF226),2)</f>
        <v>47376</v>
      </c>
    </row>
    <row r="227" spans="1:34" ht="36.75" customHeight="1" thickBot="1">
      <c r="A227" s="3">
        <v>25422</v>
      </c>
      <c r="B227" s="4" t="s">
        <v>343</v>
      </c>
      <c r="C227" s="3">
        <v>66629</v>
      </c>
      <c r="D227" s="4" t="s">
        <v>25</v>
      </c>
      <c r="E227" s="4" t="s">
        <v>152</v>
      </c>
      <c r="F227" s="4" t="s">
        <v>153</v>
      </c>
      <c r="G227" s="4" t="s">
        <v>28</v>
      </c>
      <c r="H227" s="4"/>
      <c r="I227" s="4" t="s">
        <v>29</v>
      </c>
      <c r="J227" s="5">
        <v>1</v>
      </c>
      <c r="K227" s="106">
        <v>1</v>
      </c>
      <c r="L227" s="107" t="s">
        <v>1137</v>
      </c>
      <c r="M227" s="4">
        <v>920000</v>
      </c>
      <c r="N227" s="4" t="s">
        <v>211</v>
      </c>
      <c r="O227" s="4" t="s">
        <v>130</v>
      </c>
      <c r="P227" s="4" t="s">
        <v>131</v>
      </c>
      <c r="Q227" s="4">
        <v>0</v>
      </c>
      <c r="R227" s="4" t="s">
        <v>54</v>
      </c>
      <c r="S227" s="4">
        <v>2090</v>
      </c>
      <c r="T227" s="4" t="s">
        <v>215</v>
      </c>
      <c r="U227" s="4" t="s">
        <v>216</v>
      </c>
      <c r="V227" s="4">
        <v>549494642</v>
      </c>
      <c r="W227" s="4" t="s">
        <v>345</v>
      </c>
      <c r="X227" s="108" t="s">
        <v>1309</v>
      </c>
      <c r="Y227" s="108" t="s">
        <v>1307</v>
      </c>
      <c r="Z227" s="108" t="s">
        <v>54</v>
      </c>
      <c r="AA227" s="108" t="s">
        <v>1140</v>
      </c>
      <c r="AB227" s="108" t="s">
        <v>1147</v>
      </c>
      <c r="AC227" s="107" t="s">
        <v>1308</v>
      </c>
      <c r="AD227" s="109">
        <v>12300</v>
      </c>
      <c r="AE227" s="106">
        <v>20</v>
      </c>
      <c r="AF227" s="109">
        <v>2460</v>
      </c>
      <c r="AG227" s="6">
        <f>ROUND(K227*AD227,2)</f>
        <v>12300</v>
      </c>
      <c r="AH227" s="6">
        <f>ROUND(K227*(AD227+AF227),2)</f>
        <v>14760</v>
      </c>
    </row>
    <row r="228" spans="1:34" ht="13.5" customHeight="1" thickTop="1">
      <c r="A228" s="79"/>
      <c r="B228" s="79"/>
      <c r="C228" s="7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9" t="s">
        <v>1136</v>
      </c>
      <c r="AF228" s="79"/>
      <c r="AG228" s="8">
        <f>SUM(AG226:AG227)</f>
        <v>51780</v>
      </c>
      <c r="AH228" s="8">
        <f>SUM(AH226:AH227)</f>
        <v>62136</v>
      </c>
    </row>
    <row r="229" spans="1:34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25.5">
      <c r="A230" s="3">
        <v>25424</v>
      </c>
      <c r="B230" s="4"/>
      <c r="C230" s="3">
        <v>66633</v>
      </c>
      <c r="D230" s="4" t="s">
        <v>83</v>
      </c>
      <c r="E230" s="4" t="s">
        <v>194</v>
      </c>
      <c r="F230" s="4" t="s">
        <v>195</v>
      </c>
      <c r="G230" s="4" t="s">
        <v>28</v>
      </c>
      <c r="H230" s="11" t="s">
        <v>346</v>
      </c>
      <c r="I230" s="4" t="s">
        <v>29</v>
      </c>
      <c r="J230" s="5">
        <v>1</v>
      </c>
      <c r="K230" s="106">
        <v>1</v>
      </c>
      <c r="L230" s="107" t="s">
        <v>1131</v>
      </c>
      <c r="M230" s="4">
        <v>213430</v>
      </c>
      <c r="N230" s="4" t="s">
        <v>347</v>
      </c>
      <c r="O230" s="4" t="s">
        <v>348</v>
      </c>
      <c r="P230" s="4" t="s">
        <v>349</v>
      </c>
      <c r="Q230" s="4"/>
      <c r="R230" s="4" t="s">
        <v>54</v>
      </c>
      <c r="S230" s="4">
        <v>206651</v>
      </c>
      <c r="T230" s="4" t="s">
        <v>350</v>
      </c>
      <c r="U230" s="4" t="s">
        <v>351</v>
      </c>
      <c r="V230" s="4">
        <v>549496978</v>
      </c>
      <c r="W230" s="4"/>
      <c r="X230" s="108" t="s">
        <v>1310</v>
      </c>
      <c r="Y230" s="108" t="s">
        <v>1311</v>
      </c>
      <c r="Z230" s="108" t="s">
        <v>54</v>
      </c>
      <c r="AA230" s="108" t="s">
        <v>1160</v>
      </c>
      <c r="AB230" s="108" t="s">
        <v>1151</v>
      </c>
      <c r="AC230" s="107" t="s">
        <v>1312</v>
      </c>
      <c r="AD230" s="109">
        <v>3300</v>
      </c>
      <c r="AE230" s="106">
        <v>20</v>
      </c>
      <c r="AF230" s="109">
        <v>660</v>
      </c>
      <c r="AG230" s="6">
        <f>ROUND(K230*AD230,2)</f>
        <v>3300</v>
      </c>
      <c r="AH230" s="6">
        <f>ROUND(K230*(AD230+AF230),2)</f>
        <v>3960</v>
      </c>
    </row>
    <row r="231" spans="1:34" ht="38.25">
      <c r="A231" s="3">
        <v>25424</v>
      </c>
      <c r="B231" s="4"/>
      <c r="C231" s="3">
        <v>66634</v>
      </c>
      <c r="D231" s="4" t="s">
        <v>83</v>
      </c>
      <c r="E231" s="4" t="s">
        <v>84</v>
      </c>
      <c r="F231" s="4" t="s">
        <v>85</v>
      </c>
      <c r="G231" s="4" t="s">
        <v>28</v>
      </c>
      <c r="H231" s="11" t="s">
        <v>352</v>
      </c>
      <c r="I231" s="4" t="s">
        <v>29</v>
      </c>
      <c r="J231" s="5">
        <v>1</v>
      </c>
      <c r="K231" s="106">
        <v>1</v>
      </c>
      <c r="L231" s="107" t="s">
        <v>1131</v>
      </c>
      <c r="M231" s="4">
        <v>213430</v>
      </c>
      <c r="N231" s="4" t="s">
        <v>347</v>
      </c>
      <c r="O231" s="4" t="s">
        <v>348</v>
      </c>
      <c r="P231" s="4" t="s">
        <v>349</v>
      </c>
      <c r="Q231" s="4"/>
      <c r="R231" s="4" t="s">
        <v>54</v>
      </c>
      <c r="S231" s="4">
        <v>206651</v>
      </c>
      <c r="T231" s="4" t="s">
        <v>350</v>
      </c>
      <c r="U231" s="4" t="s">
        <v>351</v>
      </c>
      <c r="V231" s="4">
        <v>549496978</v>
      </c>
      <c r="W231" s="4"/>
      <c r="X231" s="108" t="s">
        <v>1310</v>
      </c>
      <c r="Y231" s="108" t="s">
        <v>1311</v>
      </c>
      <c r="Z231" s="108" t="s">
        <v>54</v>
      </c>
      <c r="AA231" s="108" t="s">
        <v>1160</v>
      </c>
      <c r="AB231" s="108" t="s">
        <v>1151</v>
      </c>
      <c r="AC231" s="107" t="s">
        <v>1312</v>
      </c>
      <c r="AD231" s="109">
        <v>3450</v>
      </c>
      <c r="AE231" s="106">
        <v>20</v>
      </c>
      <c r="AF231" s="109">
        <v>690</v>
      </c>
      <c r="AG231" s="6">
        <f>ROUND(K231*AD231,2)</f>
        <v>3450</v>
      </c>
      <c r="AH231" s="6">
        <f>ROUND(K231*(AD231+AF231),2)</f>
        <v>4140</v>
      </c>
    </row>
    <row r="232" spans="1:34" ht="25.5">
      <c r="A232" s="3">
        <v>25424</v>
      </c>
      <c r="B232" s="4"/>
      <c r="C232" s="3">
        <v>66635</v>
      </c>
      <c r="D232" s="4" t="s">
        <v>87</v>
      </c>
      <c r="E232" s="4" t="s">
        <v>120</v>
      </c>
      <c r="F232" s="4" t="s">
        <v>121</v>
      </c>
      <c r="G232" s="4" t="s">
        <v>28</v>
      </c>
      <c r="H232" s="110" t="s">
        <v>563</v>
      </c>
      <c r="I232" s="4" t="s">
        <v>29</v>
      </c>
      <c r="J232" s="5">
        <v>1</v>
      </c>
      <c r="K232" s="106">
        <v>1</v>
      </c>
      <c r="L232" s="107" t="s">
        <v>1131</v>
      </c>
      <c r="M232" s="4">
        <v>213430</v>
      </c>
      <c r="N232" s="4" t="s">
        <v>347</v>
      </c>
      <c r="O232" s="4" t="s">
        <v>348</v>
      </c>
      <c r="P232" s="4" t="s">
        <v>349</v>
      </c>
      <c r="Q232" s="4"/>
      <c r="R232" s="4" t="s">
        <v>54</v>
      </c>
      <c r="S232" s="4">
        <v>206651</v>
      </c>
      <c r="T232" s="4" t="s">
        <v>350</v>
      </c>
      <c r="U232" s="4" t="s">
        <v>351</v>
      </c>
      <c r="V232" s="4">
        <v>549496978</v>
      </c>
      <c r="W232" s="4"/>
      <c r="X232" s="108" t="s">
        <v>1310</v>
      </c>
      <c r="Y232" s="108" t="s">
        <v>1311</v>
      </c>
      <c r="Z232" s="108" t="s">
        <v>54</v>
      </c>
      <c r="AA232" s="108" t="s">
        <v>1160</v>
      </c>
      <c r="AB232" s="108" t="s">
        <v>1151</v>
      </c>
      <c r="AC232" s="107" t="s">
        <v>1312</v>
      </c>
      <c r="AD232" s="109">
        <v>7760</v>
      </c>
      <c r="AE232" s="106">
        <v>20</v>
      </c>
      <c r="AF232" s="109">
        <v>1552</v>
      </c>
      <c r="AG232" s="6">
        <f>ROUND(K232*AD232,2)</f>
        <v>7760</v>
      </c>
      <c r="AH232" s="6">
        <f>ROUND(K232*(AD232+AF232),2)</f>
        <v>9312</v>
      </c>
    </row>
    <row r="233" spans="1:34" ht="102.75" thickBot="1">
      <c r="A233" s="3">
        <v>25424</v>
      </c>
      <c r="B233" s="4"/>
      <c r="C233" s="3">
        <v>66642</v>
      </c>
      <c r="D233" s="4" t="s">
        <v>87</v>
      </c>
      <c r="E233" s="4" t="s">
        <v>88</v>
      </c>
      <c r="F233" s="4" t="s">
        <v>89</v>
      </c>
      <c r="G233" s="4" t="s">
        <v>28</v>
      </c>
      <c r="H233" s="110" t="s">
        <v>564</v>
      </c>
      <c r="I233" s="4" t="s">
        <v>29</v>
      </c>
      <c r="J233" s="5">
        <v>1</v>
      </c>
      <c r="K233" s="106">
        <v>1</v>
      </c>
      <c r="L233" s="107" t="s">
        <v>1131</v>
      </c>
      <c r="M233" s="4">
        <v>213430</v>
      </c>
      <c r="N233" s="4" t="s">
        <v>347</v>
      </c>
      <c r="O233" s="4" t="s">
        <v>348</v>
      </c>
      <c r="P233" s="4" t="s">
        <v>349</v>
      </c>
      <c r="Q233" s="4"/>
      <c r="R233" s="4" t="s">
        <v>54</v>
      </c>
      <c r="S233" s="4">
        <v>206651</v>
      </c>
      <c r="T233" s="4" t="s">
        <v>350</v>
      </c>
      <c r="U233" s="4" t="s">
        <v>351</v>
      </c>
      <c r="V233" s="4">
        <v>549496978</v>
      </c>
      <c r="W233" s="4"/>
      <c r="X233" s="108" t="s">
        <v>1310</v>
      </c>
      <c r="Y233" s="108" t="s">
        <v>1311</v>
      </c>
      <c r="Z233" s="108" t="s">
        <v>54</v>
      </c>
      <c r="AA233" s="108" t="s">
        <v>1160</v>
      </c>
      <c r="AB233" s="108" t="s">
        <v>1151</v>
      </c>
      <c r="AC233" s="107" t="s">
        <v>1312</v>
      </c>
      <c r="AD233" s="109">
        <v>12930</v>
      </c>
      <c r="AE233" s="106">
        <v>20</v>
      </c>
      <c r="AF233" s="109">
        <v>2586</v>
      </c>
      <c r="AG233" s="6">
        <f>ROUND(K233*AD233,2)</f>
        <v>12930</v>
      </c>
      <c r="AH233" s="6">
        <f>ROUND(K233*(AD233+AF233),2)</f>
        <v>15516</v>
      </c>
    </row>
    <row r="234" spans="1:34" ht="13.5" customHeight="1" thickTop="1">
      <c r="A234" s="79"/>
      <c r="B234" s="79"/>
      <c r="C234" s="7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9" t="s">
        <v>1136</v>
      </c>
      <c r="AF234" s="79"/>
      <c r="AG234" s="8">
        <f>SUM(AG230:AG233)</f>
        <v>27440</v>
      </c>
      <c r="AH234" s="8">
        <f>SUM(AH230:AH233)</f>
        <v>32928</v>
      </c>
    </row>
    <row r="235" spans="1:34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30" customHeight="1">
      <c r="A236" s="3">
        <v>25426</v>
      </c>
      <c r="B236" s="4" t="s">
        <v>353</v>
      </c>
      <c r="C236" s="3">
        <v>66640</v>
      </c>
      <c r="D236" s="4" t="s">
        <v>25</v>
      </c>
      <c r="E236" s="4" t="s">
        <v>182</v>
      </c>
      <c r="F236" s="4" t="s">
        <v>183</v>
      </c>
      <c r="G236" s="4" t="s">
        <v>28</v>
      </c>
      <c r="H236" s="110" t="s">
        <v>465</v>
      </c>
      <c r="I236" s="4" t="s">
        <v>29</v>
      </c>
      <c r="J236" s="5">
        <v>2</v>
      </c>
      <c r="K236" s="106">
        <v>2</v>
      </c>
      <c r="L236" s="107" t="s">
        <v>1131</v>
      </c>
      <c r="M236" s="4">
        <v>413200</v>
      </c>
      <c r="N236" s="4" t="s">
        <v>273</v>
      </c>
      <c r="O236" s="4" t="s">
        <v>262</v>
      </c>
      <c r="P236" s="4" t="s">
        <v>263</v>
      </c>
      <c r="Q236" s="4">
        <v>2</v>
      </c>
      <c r="R236" s="4" t="s">
        <v>274</v>
      </c>
      <c r="S236" s="4">
        <v>84416</v>
      </c>
      <c r="T236" s="4" t="s">
        <v>354</v>
      </c>
      <c r="U236" s="4" t="s">
        <v>355</v>
      </c>
      <c r="V236" s="4">
        <v>549495473</v>
      </c>
      <c r="W236" s="4" t="s">
        <v>356</v>
      </c>
      <c r="X236" s="108" t="s">
        <v>1313</v>
      </c>
      <c r="Y236" s="108" t="s">
        <v>1257</v>
      </c>
      <c r="Z236" s="108" t="s">
        <v>54</v>
      </c>
      <c r="AA236" s="108" t="s">
        <v>1218</v>
      </c>
      <c r="AB236" s="108" t="s">
        <v>1151</v>
      </c>
      <c r="AC236" s="107" t="s">
        <v>1314</v>
      </c>
      <c r="AD236" s="109">
        <v>14850</v>
      </c>
      <c r="AE236" s="106">
        <v>20</v>
      </c>
      <c r="AF236" s="109">
        <v>2970</v>
      </c>
      <c r="AG236" s="6">
        <f>ROUND(K236*AD236,2)</f>
        <v>29700</v>
      </c>
      <c r="AH236" s="6">
        <f>ROUND(K236*(AD236+AF236),2)</f>
        <v>35640</v>
      </c>
    </row>
    <row r="237" spans="1:34" ht="35.25" customHeight="1" thickBot="1">
      <c r="A237" s="3">
        <v>25426</v>
      </c>
      <c r="B237" s="4" t="s">
        <v>353</v>
      </c>
      <c r="C237" s="3">
        <v>66641</v>
      </c>
      <c r="D237" s="4" t="s">
        <v>25</v>
      </c>
      <c r="E237" s="4" t="s">
        <v>93</v>
      </c>
      <c r="F237" s="4" t="s">
        <v>94</v>
      </c>
      <c r="G237" s="4" t="s">
        <v>28</v>
      </c>
      <c r="H237" s="110" t="s">
        <v>465</v>
      </c>
      <c r="I237" s="4" t="s">
        <v>29</v>
      </c>
      <c r="J237" s="5">
        <v>2</v>
      </c>
      <c r="K237" s="106">
        <v>2</v>
      </c>
      <c r="L237" s="107" t="s">
        <v>1131</v>
      </c>
      <c r="M237" s="4">
        <v>413200</v>
      </c>
      <c r="N237" s="4" t="s">
        <v>273</v>
      </c>
      <c r="O237" s="4" t="s">
        <v>262</v>
      </c>
      <c r="P237" s="4" t="s">
        <v>263</v>
      </c>
      <c r="Q237" s="4">
        <v>2</v>
      </c>
      <c r="R237" s="4" t="s">
        <v>274</v>
      </c>
      <c r="S237" s="4">
        <v>84416</v>
      </c>
      <c r="T237" s="4" t="s">
        <v>354</v>
      </c>
      <c r="U237" s="4" t="s">
        <v>355</v>
      </c>
      <c r="V237" s="4">
        <v>549495473</v>
      </c>
      <c r="W237" s="4" t="s">
        <v>356</v>
      </c>
      <c r="X237" s="108" t="s">
        <v>1313</v>
      </c>
      <c r="Y237" s="108" t="s">
        <v>1257</v>
      </c>
      <c r="Z237" s="108" t="s">
        <v>54</v>
      </c>
      <c r="AA237" s="108" t="s">
        <v>1218</v>
      </c>
      <c r="AB237" s="108" t="s">
        <v>1151</v>
      </c>
      <c r="AC237" s="107" t="s">
        <v>1314</v>
      </c>
      <c r="AD237" s="109">
        <v>11450</v>
      </c>
      <c r="AE237" s="106">
        <v>20</v>
      </c>
      <c r="AF237" s="109">
        <v>2290</v>
      </c>
      <c r="AG237" s="6">
        <f>ROUND(K237*AD237,2)</f>
        <v>22900</v>
      </c>
      <c r="AH237" s="6">
        <f>ROUND(K237*(AD237+AF237),2)</f>
        <v>27480</v>
      </c>
    </row>
    <row r="238" spans="1:34" ht="13.5" customHeight="1" thickTop="1">
      <c r="A238" s="79"/>
      <c r="B238" s="79"/>
      <c r="C238" s="7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9" t="s">
        <v>1136</v>
      </c>
      <c r="AF238" s="79"/>
      <c r="AG238" s="8">
        <f>SUM(AG236:AG237)</f>
        <v>52600</v>
      </c>
      <c r="AH238" s="8">
        <f>SUM(AH236:AH237)</f>
        <v>63120</v>
      </c>
    </row>
    <row r="239" spans="1:34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2.75">
      <c r="A240" s="3">
        <v>25438</v>
      </c>
      <c r="B240" s="4"/>
      <c r="C240" s="3">
        <v>66585</v>
      </c>
      <c r="D240" s="4" t="s">
        <v>83</v>
      </c>
      <c r="E240" s="4" t="s">
        <v>84</v>
      </c>
      <c r="F240" s="4" t="s">
        <v>85</v>
      </c>
      <c r="G240" s="4" t="s">
        <v>28</v>
      </c>
      <c r="H240" s="4"/>
      <c r="I240" s="4" t="s">
        <v>29</v>
      </c>
      <c r="J240" s="5">
        <v>1</v>
      </c>
      <c r="K240" s="106">
        <v>1</v>
      </c>
      <c r="L240" s="107" t="s">
        <v>1137</v>
      </c>
      <c r="M240" s="4">
        <v>110111</v>
      </c>
      <c r="N240" s="4" t="s">
        <v>336</v>
      </c>
      <c r="O240" s="4" t="s">
        <v>337</v>
      </c>
      <c r="P240" s="4" t="s">
        <v>338</v>
      </c>
      <c r="Q240" s="4">
        <v>2</v>
      </c>
      <c r="R240" s="4">
        <v>111</v>
      </c>
      <c r="S240" s="4">
        <v>107384</v>
      </c>
      <c r="T240" s="4" t="s">
        <v>339</v>
      </c>
      <c r="U240" s="4" t="s">
        <v>340</v>
      </c>
      <c r="V240" s="4">
        <v>543426510</v>
      </c>
      <c r="W240" s="4"/>
      <c r="X240" s="108" t="s">
        <v>1140</v>
      </c>
      <c r="Y240" s="108" t="s">
        <v>1304</v>
      </c>
      <c r="Z240" s="108" t="s">
        <v>54</v>
      </c>
      <c r="AA240" s="108" t="s">
        <v>1140</v>
      </c>
      <c r="AB240" s="108" t="s">
        <v>1315</v>
      </c>
      <c r="AC240" s="107" t="s">
        <v>1316</v>
      </c>
      <c r="AD240" s="109">
        <v>3450</v>
      </c>
      <c r="AE240" s="106">
        <v>20</v>
      </c>
      <c r="AF240" s="109">
        <v>690</v>
      </c>
      <c r="AG240" s="6">
        <f>ROUND(K240*AD240,2)</f>
        <v>3450</v>
      </c>
      <c r="AH240" s="6">
        <f>ROUND(K240*(AD240+AF240),2)</f>
        <v>4140</v>
      </c>
    </row>
    <row r="241" spans="1:34" ht="13.5" thickBot="1">
      <c r="A241" s="3">
        <v>25438</v>
      </c>
      <c r="B241" s="4"/>
      <c r="C241" s="3">
        <v>66586</v>
      </c>
      <c r="D241" s="4" t="s">
        <v>87</v>
      </c>
      <c r="E241" s="4" t="s">
        <v>88</v>
      </c>
      <c r="F241" s="4" t="s">
        <v>89</v>
      </c>
      <c r="G241" s="4" t="s">
        <v>28</v>
      </c>
      <c r="H241" s="4"/>
      <c r="I241" s="4" t="s">
        <v>29</v>
      </c>
      <c r="J241" s="5">
        <v>1</v>
      </c>
      <c r="K241" s="106">
        <v>1</v>
      </c>
      <c r="L241" s="107" t="s">
        <v>1137</v>
      </c>
      <c r="M241" s="4">
        <v>110111</v>
      </c>
      <c r="N241" s="4" t="s">
        <v>336</v>
      </c>
      <c r="O241" s="4" t="s">
        <v>337</v>
      </c>
      <c r="P241" s="4" t="s">
        <v>338</v>
      </c>
      <c r="Q241" s="4">
        <v>2</v>
      </c>
      <c r="R241" s="4">
        <v>111</v>
      </c>
      <c r="S241" s="4">
        <v>107384</v>
      </c>
      <c r="T241" s="4" t="s">
        <v>339</v>
      </c>
      <c r="U241" s="4" t="s">
        <v>340</v>
      </c>
      <c r="V241" s="4">
        <v>543426510</v>
      </c>
      <c r="W241" s="4"/>
      <c r="X241" s="108" t="s">
        <v>1140</v>
      </c>
      <c r="Y241" s="108" t="s">
        <v>1304</v>
      </c>
      <c r="Z241" s="108" t="s">
        <v>54</v>
      </c>
      <c r="AA241" s="108" t="s">
        <v>1140</v>
      </c>
      <c r="AB241" s="108" t="s">
        <v>1315</v>
      </c>
      <c r="AC241" s="107" t="s">
        <v>1316</v>
      </c>
      <c r="AD241" s="109">
        <v>10460</v>
      </c>
      <c r="AE241" s="106">
        <v>20</v>
      </c>
      <c r="AF241" s="109">
        <v>2092</v>
      </c>
      <c r="AG241" s="6">
        <f>ROUND(K241*AD241,2)</f>
        <v>10460</v>
      </c>
      <c r="AH241" s="6">
        <f>ROUND(K241*(AD241+AF241),2)</f>
        <v>12552</v>
      </c>
    </row>
    <row r="242" spans="1:34" ht="13.5" customHeight="1" thickTop="1">
      <c r="A242" s="79"/>
      <c r="B242" s="79"/>
      <c r="C242" s="7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9" t="s">
        <v>1136</v>
      </c>
      <c r="AF242" s="79"/>
      <c r="AG242" s="8">
        <f>SUM(AG240:AG241)</f>
        <v>13910</v>
      </c>
      <c r="AH242" s="8">
        <f>SUM(AH240:AH241)</f>
        <v>16692</v>
      </c>
    </row>
    <row r="243" spans="1:34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26.25" thickBot="1">
      <c r="A244" s="3">
        <v>25515</v>
      </c>
      <c r="B244" s="4"/>
      <c r="C244" s="3">
        <v>66876</v>
      </c>
      <c r="D244" s="4" t="s">
        <v>34</v>
      </c>
      <c r="E244" s="4" t="s">
        <v>102</v>
      </c>
      <c r="F244" s="4" t="s">
        <v>103</v>
      </c>
      <c r="G244" s="4" t="s">
        <v>28</v>
      </c>
      <c r="H244" s="4"/>
      <c r="I244" s="4" t="s">
        <v>29</v>
      </c>
      <c r="J244" s="5">
        <v>1</v>
      </c>
      <c r="K244" s="106">
        <v>1</v>
      </c>
      <c r="L244" s="107" t="s">
        <v>1131</v>
      </c>
      <c r="M244" s="4">
        <v>211510</v>
      </c>
      <c r="N244" s="4" t="s">
        <v>357</v>
      </c>
      <c r="O244" s="4" t="s">
        <v>358</v>
      </c>
      <c r="P244" s="4" t="s">
        <v>359</v>
      </c>
      <c r="Q244" s="4">
        <v>2</v>
      </c>
      <c r="R244" s="4" t="s">
        <v>360</v>
      </c>
      <c r="S244" s="4">
        <v>64955</v>
      </c>
      <c r="T244" s="4" t="s">
        <v>361</v>
      </c>
      <c r="U244" s="4" t="s">
        <v>362</v>
      </c>
      <c r="V244" s="4">
        <v>549495587</v>
      </c>
      <c r="W244" s="4" t="s">
        <v>363</v>
      </c>
      <c r="X244" s="108" t="s">
        <v>1317</v>
      </c>
      <c r="Y244" s="108" t="s">
        <v>1318</v>
      </c>
      <c r="Z244" s="108" t="s">
        <v>54</v>
      </c>
      <c r="AA244" s="108" t="s">
        <v>1319</v>
      </c>
      <c r="AB244" s="108" t="s">
        <v>1151</v>
      </c>
      <c r="AC244" s="107" t="s">
        <v>1320</v>
      </c>
      <c r="AD244" s="109">
        <v>5450</v>
      </c>
      <c r="AE244" s="106">
        <v>20</v>
      </c>
      <c r="AF244" s="109">
        <v>1090</v>
      </c>
      <c r="AG244" s="6">
        <f>ROUND(K244*AD244,2)</f>
        <v>5450</v>
      </c>
      <c r="AH244" s="6">
        <f>ROUND(K244*(AD244+AF244),2)</f>
        <v>6540</v>
      </c>
    </row>
    <row r="245" spans="1:34" ht="13.5" customHeight="1" thickTop="1">
      <c r="A245" s="79"/>
      <c r="B245" s="79"/>
      <c r="C245" s="7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9" t="s">
        <v>1136</v>
      </c>
      <c r="AF245" s="79"/>
      <c r="AG245" s="8">
        <f>SUM(AG244:AG244)</f>
        <v>5450</v>
      </c>
      <c r="AH245" s="8">
        <f>SUM(AH244:AH244)</f>
        <v>6540</v>
      </c>
    </row>
    <row r="246" spans="1:34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2.75">
      <c r="A247" s="3">
        <v>25517</v>
      </c>
      <c r="B247" s="4" t="s">
        <v>364</v>
      </c>
      <c r="C247" s="3">
        <v>66963</v>
      </c>
      <c r="D247" s="4" t="s">
        <v>87</v>
      </c>
      <c r="E247" s="4" t="s">
        <v>120</v>
      </c>
      <c r="F247" s="4" t="s">
        <v>121</v>
      </c>
      <c r="G247" s="4" t="s">
        <v>28</v>
      </c>
      <c r="H247" s="11" t="s">
        <v>560</v>
      </c>
      <c r="I247" s="4" t="s">
        <v>29</v>
      </c>
      <c r="J247" s="5">
        <v>4</v>
      </c>
      <c r="K247" s="106">
        <v>4</v>
      </c>
      <c r="L247" s="107" t="s">
        <v>1131</v>
      </c>
      <c r="M247" s="4">
        <v>510000</v>
      </c>
      <c r="N247" s="4" t="s">
        <v>230</v>
      </c>
      <c r="O247" s="4" t="s">
        <v>231</v>
      </c>
      <c r="P247" s="4" t="s">
        <v>206</v>
      </c>
      <c r="Q247" s="4">
        <v>2</v>
      </c>
      <c r="R247" s="4" t="s">
        <v>232</v>
      </c>
      <c r="S247" s="4">
        <v>186014</v>
      </c>
      <c r="T247" s="4" t="s">
        <v>233</v>
      </c>
      <c r="U247" s="4" t="s">
        <v>234</v>
      </c>
      <c r="V247" s="4">
        <v>549496321</v>
      </c>
      <c r="W247" s="4"/>
      <c r="X247" s="108" t="s">
        <v>1321</v>
      </c>
      <c r="Y247" s="108" t="s">
        <v>1322</v>
      </c>
      <c r="Z247" s="108" t="s">
        <v>54</v>
      </c>
      <c r="AA247" s="108" t="s">
        <v>1140</v>
      </c>
      <c r="AB247" s="108" t="s">
        <v>1147</v>
      </c>
      <c r="AC247" s="107" t="s">
        <v>1323</v>
      </c>
      <c r="AD247" s="109">
        <v>8830</v>
      </c>
      <c r="AE247" s="106">
        <v>20</v>
      </c>
      <c r="AF247" s="109">
        <v>1766</v>
      </c>
      <c r="AG247" s="6">
        <f aca="true" t="shared" si="4" ref="AG247:AG252">ROUND(K247*AD247,2)</f>
        <v>35320</v>
      </c>
      <c r="AH247" s="6">
        <f aca="true" t="shared" si="5" ref="AH247:AH252">ROUND(K247*(AD247+AF247),2)</f>
        <v>42384</v>
      </c>
    </row>
    <row r="248" spans="1:34" ht="12.75">
      <c r="A248" s="3">
        <v>25517</v>
      </c>
      <c r="B248" s="4" t="s">
        <v>364</v>
      </c>
      <c r="C248" s="3">
        <v>66964</v>
      </c>
      <c r="D248" s="4" t="s">
        <v>87</v>
      </c>
      <c r="E248" s="4" t="s">
        <v>120</v>
      </c>
      <c r="F248" s="4" t="s">
        <v>121</v>
      </c>
      <c r="G248" s="4" t="s">
        <v>28</v>
      </c>
      <c r="H248" s="11" t="s">
        <v>560</v>
      </c>
      <c r="I248" s="4" t="s">
        <v>29</v>
      </c>
      <c r="J248" s="5">
        <v>2</v>
      </c>
      <c r="K248" s="106">
        <v>2</v>
      </c>
      <c r="L248" s="107" t="s">
        <v>1131</v>
      </c>
      <c r="M248" s="4">
        <v>510000</v>
      </c>
      <c r="N248" s="4" t="s">
        <v>230</v>
      </c>
      <c r="O248" s="4" t="s">
        <v>231</v>
      </c>
      <c r="P248" s="4" t="s">
        <v>206</v>
      </c>
      <c r="Q248" s="4">
        <v>2</v>
      </c>
      <c r="R248" s="4" t="s">
        <v>232</v>
      </c>
      <c r="S248" s="4">
        <v>186014</v>
      </c>
      <c r="T248" s="4" t="s">
        <v>233</v>
      </c>
      <c r="U248" s="4" t="s">
        <v>234</v>
      </c>
      <c r="V248" s="4">
        <v>549496321</v>
      </c>
      <c r="W248" s="4"/>
      <c r="X248" s="108" t="s">
        <v>1324</v>
      </c>
      <c r="Y248" s="108" t="s">
        <v>1325</v>
      </c>
      <c r="Z248" s="108" t="s">
        <v>54</v>
      </c>
      <c r="AA248" s="108" t="s">
        <v>1326</v>
      </c>
      <c r="AB248" s="108" t="s">
        <v>54</v>
      </c>
      <c r="AC248" s="107" t="s">
        <v>1323</v>
      </c>
      <c r="AD248" s="109">
        <v>8830</v>
      </c>
      <c r="AE248" s="106">
        <v>20</v>
      </c>
      <c r="AF248" s="109">
        <v>1766</v>
      </c>
      <c r="AG248" s="6">
        <f t="shared" si="4"/>
        <v>17660</v>
      </c>
      <c r="AH248" s="6">
        <f t="shared" si="5"/>
        <v>21192</v>
      </c>
    </row>
    <row r="249" spans="1:34" ht="12.75">
      <c r="A249" s="3">
        <v>25517</v>
      </c>
      <c r="B249" s="4" t="s">
        <v>364</v>
      </c>
      <c r="C249" s="3">
        <v>66965</v>
      </c>
      <c r="D249" s="4" t="s">
        <v>83</v>
      </c>
      <c r="E249" s="4" t="s">
        <v>194</v>
      </c>
      <c r="F249" s="4" t="s">
        <v>195</v>
      </c>
      <c r="G249" s="4" t="s">
        <v>28</v>
      </c>
      <c r="H249" s="4"/>
      <c r="I249" s="4" t="s">
        <v>29</v>
      </c>
      <c r="J249" s="5">
        <v>2</v>
      </c>
      <c r="K249" s="106">
        <v>2</v>
      </c>
      <c r="L249" s="107" t="s">
        <v>1131</v>
      </c>
      <c r="M249" s="4">
        <v>510000</v>
      </c>
      <c r="N249" s="4" t="s">
        <v>230</v>
      </c>
      <c r="O249" s="4" t="s">
        <v>231</v>
      </c>
      <c r="P249" s="4" t="s">
        <v>206</v>
      </c>
      <c r="Q249" s="4">
        <v>2</v>
      </c>
      <c r="R249" s="4" t="s">
        <v>232</v>
      </c>
      <c r="S249" s="4">
        <v>186014</v>
      </c>
      <c r="T249" s="4" t="s">
        <v>233</v>
      </c>
      <c r="U249" s="4" t="s">
        <v>234</v>
      </c>
      <c r="V249" s="4">
        <v>549496321</v>
      </c>
      <c r="W249" s="4"/>
      <c r="X249" s="108" t="s">
        <v>1321</v>
      </c>
      <c r="Y249" s="108" t="s">
        <v>1322</v>
      </c>
      <c r="Z249" s="108" t="s">
        <v>54</v>
      </c>
      <c r="AA249" s="108" t="s">
        <v>1140</v>
      </c>
      <c r="AB249" s="108" t="s">
        <v>1147</v>
      </c>
      <c r="AC249" s="107" t="s">
        <v>1323</v>
      </c>
      <c r="AD249" s="109">
        <v>2740</v>
      </c>
      <c r="AE249" s="106">
        <v>20</v>
      </c>
      <c r="AF249" s="109">
        <v>548</v>
      </c>
      <c r="AG249" s="6">
        <f t="shared" si="4"/>
        <v>5480</v>
      </c>
      <c r="AH249" s="6">
        <f t="shared" si="5"/>
        <v>6576</v>
      </c>
    </row>
    <row r="250" spans="1:34" ht="12.75">
      <c r="A250" s="3">
        <v>25517</v>
      </c>
      <c r="B250" s="4" t="s">
        <v>364</v>
      </c>
      <c r="C250" s="3">
        <v>66966</v>
      </c>
      <c r="D250" s="4" t="s">
        <v>83</v>
      </c>
      <c r="E250" s="4" t="s">
        <v>84</v>
      </c>
      <c r="F250" s="4" t="s">
        <v>85</v>
      </c>
      <c r="G250" s="4" t="s">
        <v>28</v>
      </c>
      <c r="H250" s="4"/>
      <c r="I250" s="4" t="s">
        <v>29</v>
      </c>
      <c r="J250" s="5">
        <v>3</v>
      </c>
      <c r="K250" s="106">
        <v>3</v>
      </c>
      <c r="L250" s="107" t="s">
        <v>1131</v>
      </c>
      <c r="M250" s="4">
        <v>510000</v>
      </c>
      <c r="N250" s="4" t="s">
        <v>230</v>
      </c>
      <c r="O250" s="4" t="s">
        <v>231</v>
      </c>
      <c r="P250" s="4" t="s">
        <v>206</v>
      </c>
      <c r="Q250" s="4">
        <v>2</v>
      </c>
      <c r="R250" s="4" t="s">
        <v>232</v>
      </c>
      <c r="S250" s="4">
        <v>186014</v>
      </c>
      <c r="T250" s="4" t="s">
        <v>233</v>
      </c>
      <c r="U250" s="4" t="s">
        <v>234</v>
      </c>
      <c r="V250" s="4">
        <v>549496321</v>
      </c>
      <c r="W250" s="4"/>
      <c r="X250" s="108" t="s">
        <v>1321</v>
      </c>
      <c r="Y250" s="108" t="s">
        <v>1322</v>
      </c>
      <c r="Z250" s="108" t="s">
        <v>54</v>
      </c>
      <c r="AA250" s="108" t="s">
        <v>1140</v>
      </c>
      <c r="AB250" s="108" t="s">
        <v>1147</v>
      </c>
      <c r="AC250" s="107" t="s">
        <v>1323</v>
      </c>
      <c r="AD250" s="109">
        <v>3450</v>
      </c>
      <c r="AE250" s="106">
        <v>20</v>
      </c>
      <c r="AF250" s="109">
        <v>690</v>
      </c>
      <c r="AG250" s="6">
        <f t="shared" si="4"/>
        <v>10350</v>
      </c>
      <c r="AH250" s="6">
        <f t="shared" si="5"/>
        <v>12420</v>
      </c>
    </row>
    <row r="251" spans="1:34" ht="12.75">
      <c r="A251" s="3">
        <v>25517</v>
      </c>
      <c r="B251" s="4" t="s">
        <v>364</v>
      </c>
      <c r="C251" s="3">
        <v>66967</v>
      </c>
      <c r="D251" s="4" t="s">
        <v>83</v>
      </c>
      <c r="E251" s="4" t="s">
        <v>84</v>
      </c>
      <c r="F251" s="4" t="s">
        <v>85</v>
      </c>
      <c r="G251" s="4" t="s">
        <v>28</v>
      </c>
      <c r="H251" s="4"/>
      <c r="I251" s="4" t="s">
        <v>29</v>
      </c>
      <c r="J251" s="5">
        <v>1</v>
      </c>
      <c r="K251" s="106">
        <v>1</v>
      </c>
      <c r="L251" s="107" t="s">
        <v>1131</v>
      </c>
      <c r="M251" s="4">
        <v>510000</v>
      </c>
      <c r="N251" s="4" t="s">
        <v>230</v>
      </c>
      <c r="O251" s="4" t="s">
        <v>231</v>
      </c>
      <c r="P251" s="4" t="s">
        <v>206</v>
      </c>
      <c r="Q251" s="4">
        <v>2</v>
      </c>
      <c r="R251" s="4" t="s">
        <v>232</v>
      </c>
      <c r="S251" s="4">
        <v>186014</v>
      </c>
      <c r="T251" s="4" t="s">
        <v>233</v>
      </c>
      <c r="U251" s="4" t="s">
        <v>234</v>
      </c>
      <c r="V251" s="4">
        <v>549496321</v>
      </c>
      <c r="W251" s="4"/>
      <c r="X251" s="108" t="s">
        <v>1324</v>
      </c>
      <c r="Y251" s="108" t="s">
        <v>1325</v>
      </c>
      <c r="Z251" s="108" t="s">
        <v>54</v>
      </c>
      <c r="AA251" s="108" t="s">
        <v>1326</v>
      </c>
      <c r="AB251" s="108" t="s">
        <v>54</v>
      </c>
      <c r="AC251" s="107" t="s">
        <v>1323</v>
      </c>
      <c r="AD251" s="109">
        <v>3450</v>
      </c>
      <c r="AE251" s="106">
        <v>20</v>
      </c>
      <c r="AF251" s="109">
        <v>690</v>
      </c>
      <c r="AG251" s="6">
        <f t="shared" si="4"/>
        <v>3450</v>
      </c>
      <c r="AH251" s="6">
        <f t="shared" si="5"/>
        <v>4140</v>
      </c>
    </row>
    <row r="252" spans="1:34" ht="26.25" thickBot="1">
      <c r="A252" s="3">
        <v>25517</v>
      </c>
      <c r="B252" s="4" t="s">
        <v>364</v>
      </c>
      <c r="C252" s="3">
        <v>66999</v>
      </c>
      <c r="D252" s="4" t="s">
        <v>57</v>
      </c>
      <c r="E252" s="4" t="s">
        <v>290</v>
      </c>
      <c r="F252" s="4" t="s">
        <v>291</v>
      </c>
      <c r="G252" s="4" t="s">
        <v>28</v>
      </c>
      <c r="H252" s="4"/>
      <c r="I252" s="4" t="s">
        <v>29</v>
      </c>
      <c r="J252" s="5">
        <v>1</v>
      </c>
      <c r="K252" s="106">
        <v>1</v>
      </c>
      <c r="L252" s="107" t="s">
        <v>1131</v>
      </c>
      <c r="M252" s="4">
        <v>510000</v>
      </c>
      <c r="N252" s="4" t="s">
        <v>230</v>
      </c>
      <c r="O252" s="4" t="s">
        <v>231</v>
      </c>
      <c r="P252" s="4" t="s">
        <v>206</v>
      </c>
      <c r="Q252" s="4">
        <v>2</v>
      </c>
      <c r="R252" s="4" t="s">
        <v>232</v>
      </c>
      <c r="S252" s="4">
        <v>186014</v>
      </c>
      <c r="T252" s="4" t="s">
        <v>233</v>
      </c>
      <c r="U252" s="4" t="s">
        <v>234</v>
      </c>
      <c r="V252" s="4">
        <v>549496321</v>
      </c>
      <c r="W252" s="4"/>
      <c r="X252" s="108" t="s">
        <v>1327</v>
      </c>
      <c r="Y252" s="108" t="s">
        <v>1328</v>
      </c>
      <c r="Z252" s="108" t="s">
        <v>54</v>
      </c>
      <c r="AA252" s="108" t="s">
        <v>1201</v>
      </c>
      <c r="AB252" s="108" t="s">
        <v>1151</v>
      </c>
      <c r="AC252" s="107" t="s">
        <v>1323</v>
      </c>
      <c r="AD252" s="109">
        <v>5200</v>
      </c>
      <c r="AE252" s="106">
        <v>20</v>
      </c>
      <c r="AF252" s="109">
        <v>1040</v>
      </c>
      <c r="AG252" s="6">
        <f t="shared" si="4"/>
        <v>5200</v>
      </c>
      <c r="AH252" s="6">
        <f t="shared" si="5"/>
        <v>6240</v>
      </c>
    </row>
    <row r="253" spans="1:34" ht="13.5" customHeight="1" thickTop="1">
      <c r="A253" s="79"/>
      <c r="B253" s="79"/>
      <c r="C253" s="7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9" t="s">
        <v>1136</v>
      </c>
      <c r="AF253" s="79"/>
      <c r="AG253" s="8">
        <f>SUM(AG247:AG252)</f>
        <v>77460</v>
      </c>
      <c r="AH253" s="8">
        <f>SUM(AH247:AH252)</f>
        <v>92952</v>
      </c>
    </row>
    <row r="254" spans="1:3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3.5" thickBot="1">
      <c r="A255" s="3">
        <v>25520</v>
      </c>
      <c r="B255" s="4" t="s">
        <v>365</v>
      </c>
      <c r="C255" s="3">
        <v>67041</v>
      </c>
      <c r="D255" s="4" t="s">
        <v>87</v>
      </c>
      <c r="E255" s="4" t="s">
        <v>120</v>
      </c>
      <c r="F255" s="4" t="s">
        <v>121</v>
      </c>
      <c r="G255" s="4" t="s">
        <v>28</v>
      </c>
      <c r="H255" s="4"/>
      <c r="I255" s="4" t="s">
        <v>29</v>
      </c>
      <c r="J255" s="5">
        <v>1</v>
      </c>
      <c r="K255" s="106">
        <v>1</v>
      </c>
      <c r="L255" s="107" t="s">
        <v>1131</v>
      </c>
      <c r="M255" s="4">
        <v>970000</v>
      </c>
      <c r="N255" s="4" t="s">
        <v>162</v>
      </c>
      <c r="O255" s="4" t="s">
        <v>130</v>
      </c>
      <c r="P255" s="4" t="s">
        <v>131</v>
      </c>
      <c r="Q255" s="4">
        <v>0</v>
      </c>
      <c r="R255" s="4" t="s">
        <v>54</v>
      </c>
      <c r="S255" s="4">
        <v>56672</v>
      </c>
      <c r="T255" s="4" t="s">
        <v>163</v>
      </c>
      <c r="U255" s="4" t="s">
        <v>164</v>
      </c>
      <c r="V255" s="4">
        <v>549494147</v>
      </c>
      <c r="W255" s="4"/>
      <c r="X255" s="108" t="s">
        <v>1194</v>
      </c>
      <c r="Y255" s="108" t="s">
        <v>1192</v>
      </c>
      <c r="Z255" s="108" t="s">
        <v>54</v>
      </c>
      <c r="AA255" s="108" t="s">
        <v>1195</v>
      </c>
      <c r="AB255" s="108" t="s">
        <v>1151</v>
      </c>
      <c r="AC255" s="107" t="s">
        <v>1329</v>
      </c>
      <c r="AD255" s="109">
        <v>7900</v>
      </c>
      <c r="AE255" s="106">
        <v>20</v>
      </c>
      <c r="AF255" s="109">
        <v>1580</v>
      </c>
      <c r="AG255" s="6">
        <f>ROUND(K255*AD255,2)</f>
        <v>7900</v>
      </c>
      <c r="AH255" s="6">
        <f>ROUND(K255*(AD255+AF255),2)</f>
        <v>9480</v>
      </c>
    </row>
    <row r="256" spans="1:34" ht="13.5" customHeight="1" thickTop="1">
      <c r="A256" s="79"/>
      <c r="B256" s="79"/>
      <c r="C256" s="7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9" t="s">
        <v>1136</v>
      </c>
      <c r="AF256" s="79"/>
      <c r="AG256" s="8">
        <f>SUM(AG255:AG255)</f>
        <v>7900</v>
      </c>
      <c r="AH256" s="8">
        <f>SUM(AH255:AH255)</f>
        <v>9480</v>
      </c>
    </row>
    <row r="257" spans="1:3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25.5">
      <c r="A258" s="3">
        <v>25521</v>
      </c>
      <c r="B258" s="4"/>
      <c r="C258" s="3">
        <v>67106</v>
      </c>
      <c r="D258" s="4" t="s">
        <v>43</v>
      </c>
      <c r="E258" s="4" t="s">
        <v>44</v>
      </c>
      <c r="F258" s="4" t="s">
        <v>45</v>
      </c>
      <c r="G258" s="4" t="s">
        <v>28</v>
      </c>
      <c r="H258" s="4"/>
      <c r="I258" s="4" t="s">
        <v>29</v>
      </c>
      <c r="J258" s="5">
        <v>1</v>
      </c>
      <c r="K258" s="106">
        <v>1</v>
      </c>
      <c r="L258" s="107" t="s">
        <v>1131</v>
      </c>
      <c r="M258" s="4">
        <v>235200</v>
      </c>
      <c r="N258" s="4" t="s">
        <v>140</v>
      </c>
      <c r="O258" s="4" t="s">
        <v>123</v>
      </c>
      <c r="P258" s="4" t="s">
        <v>124</v>
      </c>
      <c r="Q258" s="4">
        <v>2</v>
      </c>
      <c r="R258" s="4">
        <v>2.43</v>
      </c>
      <c r="S258" s="4">
        <v>134032</v>
      </c>
      <c r="T258" s="4" t="s">
        <v>141</v>
      </c>
      <c r="U258" s="4" t="s">
        <v>142</v>
      </c>
      <c r="V258" s="4">
        <v>549495167</v>
      </c>
      <c r="W258" s="4"/>
      <c r="X258" s="108" t="s">
        <v>1330</v>
      </c>
      <c r="Y258" s="108" t="s">
        <v>1182</v>
      </c>
      <c r="Z258" s="108" t="s">
        <v>1167</v>
      </c>
      <c r="AA258" s="108" t="s">
        <v>1154</v>
      </c>
      <c r="AB258" s="108" t="s">
        <v>1151</v>
      </c>
      <c r="AC258" s="107" t="s">
        <v>1331</v>
      </c>
      <c r="AD258" s="109">
        <v>110</v>
      </c>
      <c r="AE258" s="106">
        <v>20</v>
      </c>
      <c r="AF258" s="109">
        <v>22</v>
      </c>
      <c r="AG258" s="6">
        <f>ROUND(K258*AD258,2)</f>
        <v>110</v>
      </c>
      <c r="AH258" s="6">
        <f>ROUND(K258*(AD258+AF258),2)</f>
        <v>132</v>
      </c>
    </row>
    <row r="259" spans="1:34" ht="26.25" thickBot="1">
      <c r="A259" s="3">
        <v>25521</v>
      </c>
      <c r="B259" s="4"/>
      <c r="C259" s="3">
        <v>67107</v>
      </c>
      <c r="D259" s="4" t="s">
        <v>218</v>
      </c>
      <c r="E259" s="4" t="s">
        <v>219</v>
      </c>
      <c r="F259" s="4" t="s">
        <v>220</v>
      </c>
      <c r="G259" s="4" t="s">
        <v>28</v>
      </c>
      <c r="H259" s="4"/>
      <c r="I259" s="4" t="s">
        <v>29</v>
      </c>
      <c r="J259" s="5">
        <v>1</v>
      </c>
      <c r="K259" s="106">
        <v>1</v>
      </c>
      <c r="L259" s="107" t="s">
        <v>1131</v>
      </c>
      <c r="M259" s="4">
        <v>235200</v>
      </c>
      <c r="N259" s="4" t="s">
        <v>140</v>
      </c>
      <c r="O259" s="4" t="s">
        <v>123</v>
      </c>
      <c r="P259" s="4" t="s">
        <v>124</v>
      </c>
      <c r="Q259" s="4">
        <v>2</v>
      </c>
      <c r="R259" s="4">
        <v>2.43</v>
      </c>
      <c r="S259" s="4">
        <v>134032</v>
      </c>
      <c r="T259" s="4" t="s">
        <v>141</v>
      </c>
      <c r="U259" s="4" t="s">
        <v>142</v>
      </c>
      <c r="V259" s="4">
        <v>549495167</v>
      </c>
      <c r="W259" s="4"/>
      <c r="X259" s="108" t="s">
        <v>1330</v>
      </c>
      <c r="Y259" s="108" t="s">
        <v>1182</v>
      </c>
      <c r="Z259" s="108" t="s">
        <v>1167</v>
      </c>
      <c r="AA259" s="108" t="s">
        <v>1154</v>
      </c>
      <c r="AB259" s="108" t="s">
        <v>1151</v>
      </c>
      <c r="AC259" s="107" t="s">
        <v>1331</v>
      </c>
      <c r="AD259" s="109">
        <v>100</v>
      </c>
      <c r="AE259" s="106">
        <v>20</v>
      </c>
      <c r="AF259" s="109">
        <v>20</v>
      </c>
      <c r="AG259" s="6">
        <f>ROUND(K259*AD259,2)</f>
        <v>100</v>
      </c>
      <c r="AH259" s="6">
        <f>ROUND(K259*(AD259+AF259),2)</f>
        <v>120</v>
      </c>
    </row>
    <row r="260" spans="1:34" ht="13.5" customHeight="1" thickTop="1">
      <c r="A260" s="79"/>
      <c r="B260" s="79"/>
      <c r="C260" s="7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9" t="s">
        <v>1136</v>
      </c>
      <c r="AF260" s="79"/>
      <c r="AG260" s="8">
        <f>SUM(AG258:AG259)</f>
        <v>210</v>
      </c>
      <c r="AH260" s="8">
        <f>SUM(AH258:AH259)</f>
        <v>252</v>
      </c>
    </row>
    <row r="261" spans="1:3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26.25" thickBot="1">
      <c r="A262" s="3">
        <v>25541</v>
      </c>
      <c r="B262" s="4"/>
      <c r="C262" s="3">
        <v>67039</v>
      </c>
      <c r="D262" s="4" t="s">
        <v>83</v>
      </c>
      <c r="E262" s="4" t="s">
        <v>84</v>
      </c>
      <c r="F262" s="4" t="s">
        <v>85</v>
      </c>
      <c r="G262" s="4" t="s">
        <v>28</v>
      </c>
      <c r="H262" s="4"/>
      <c r="I262" s="4" t="s">
        <v>29</v>
      </c>
      <c r="J262" s="5">
        <v>1</v>
      </c>
      <c r="K262" s="106">
        <v>1</v>
      </c>
      <c r="L262" s="107" t="s">
        <v>1131</v>
      </c>
      <c r="M262" s="4">
        <v>715000</v>
      </c>
      <c r="N262" s="4" t="s">
        <v>366</v>
      </c>
      <c r="O262" s="4" t="s">
        <v>367</v>
      </c>
      <c r="P262" s="4" t="s">
        <v>206</v>
      </c>
      <c r="Q262" s="4">
        <v>2</v>
      </c>
      <c r="R262" s="4" t="s">
        <v>54</v>
      </c>
      <c r="S262" s="4">
        <v>408</v>
      </c>
      <c r="T262" s="4" t="s">
        <v>368</v>
      </c>
      <c r="U262" s="4" t="s">
        <v>369</v>
      </c>
      <c r="V262" s="4">
        <v>549494774</v>
      </c>
      <c r="W262" s="4"/>
      <c r="X262" s="108" t="s">
        <v>1332</v>
      </c>
      <c r="Y262" s="108" t="s">
        <v>1333</v>
      </c>
      <c r="Z262" s="108" t="s">
        <v>1334</v>
      </c>
      <c r="AA262" s="108" t="s">
        <v>1247</v>
      </c>
      <c r="AB262" s="108" t="s">
        <v>1151</v>
      </c>
      <c r="AC262" s="107" t="s">
        <v>1335</v>
      </c>
      <c r="AD262" s="109">
        <v>3450</v>
      </c>
      <c r="AE262" s="106">
        <v>20</v>
      </c>
      <c r="AF262" s="109">
        <v>690</v>
      </c>
      <c r="AG262" s="6">
        <f>ROUND(K262*AD262,2)</f>
        <v>3450</v>
      </c>
      <c r="AH262" s="6">
        <f>ROUND(K262*(AD262+AF262),2)</f>
        <v>4140</v>
      </c>
    </row>
    <row r="263" spans="1:34" ht="13.5" customHeight="1" thickTop="1">
      <c r="A263" s="79"/>
      <c r="B263" s="79"/>
      <c r="C263" s="7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9" t="s">
        <v>1136</v>
      </c>
      <c r="AF263" s="79"/>
      <c r="AG263" s="8">
        <f>SUM(AG262:AG262)</f>
        <v>3450</v>
      </c>
      <c r="AH263" s="8">
        <f>SUM(AH262:AH262)</f>
        <v>4140</v>
      </c>
    </row>
    <row r="264" spans="1:3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3.5" thickBot="1">
      <c r="A265" s="3">
        <v>25542</v>
      </c>
      <c r="B265" s="4"/>
      <c r="C265" s="3">
        <v>67040</v>
      </c>
      <c r="D265" s="4" t="s">
        <v>65</v>
      </c>
      <c r="E265" s="4" t="s">
        <v>66</v>
      </c>
      <c r="F265" s="4" t="s">
        <v>67</v>
      </c>
      <c r="G265" s="4" t="s">
        <v>28</v>
      </c>
      <c r="H265" s="11" t="s">
        <v>217</v>
      </c>
      <c r="I265" s="4" t="s">
        <v>29</v>
      </c>
      <c r="J265" s="5">
        <v>2</v>
      </c>
      <c r="K265" s="106">
        <v>2</v>
      </c>
      <c r="L265" s="107" t="s">
        <v>1131</v>
      </c>
      <c r="M265" s="4">
        <v>412400</v>
      </c>
      <c r="N265" s="4" t="s">
        <v>370</v>
      </c>
      <c r="O265" s="4" t="s">
        <v>371</v>
      </c>
      <c r="P265" s="4" t="s">
        <v>372</v>
      </c>
      <c r="Q265" s="4">
        <v>4</v>
      </c>
      <c r="R265" s="4" t="s">
        <v>373</v>
      </c>
      <c r="S265" s="4">
        <v>100565</v>
      </c>
      <c r="T265" s="4" t="s">
        <v>374</v>
      </c>
      <c r="U265" s="4" t="s">
        <v>375</v>
      </c>
      <c r="V265" s="4">
        <v>549493269</v>
      </c>
      <c r="W265" s="4"/>
      <c r="X265" s="108" t="s">
        <v>1336</v>
      </c>
      <c r="Y265" s="108" t="s">
        <v>1337</v>
      </c>
      <c r="Z265" s="108" t="s">
        <v>54</v>
      </c>
      <c r="AA265" s="108" t="s">
        <v>1134</v>
      </c>
      <c r="AB265" s="108" t="s">
        <v>1151</v>
      </c>
      <c r="AC265" s="107" t="s">
        <v>1338</v>
      </c>
      <c r="AD265" s="109">
        <v>100</v>
      </c>
      <c r="AE265" s="106">
        <v>20</v>
      </c>
      <c r="AF265" s="109">
        <v>20</v>
      </c>
      <c r="AG265" s="6">
        <f>ROUND(K265*AD265,2)</f>
        <v>200</v>
      </c>
      <c r="AH265" s="6">
        <f>ROUND(K265*(AD265+AF265),2)</f>
        <v>240</v>
      </c>
    </row>
    <row r="266" spans="1:34" ht="13.5" customHeight="1" thickTop="1">
      <c r="A266" s="79"/>
      <c r="B266" s="79"/>
      <c r="C266" s="7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9" t="s">
        <v>1136</v>
      </c>
      <c r="AF266" s="79"/>
      <c r="AG266" s="8">
        <f>SUM(AG265:AG265)</f>
        <v>200</v>
      </c>
      <c r="AH266" s="8">
        <f>SUM(AH265:AH265)</f>
        <v>240</v>
      </c>
    </row>
    <row r="267" spans="1:3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ht="12.75">
      <c r="A268" s="3">
        <v>25543</v>
      </c>
      <c r="B268" s="4"/>
      <c r="C268" s="3">
        <v>67081</v>
      </c>
      <c r="D268" s="4" t="s">
        <v>25</v>
      </c>
      <c r="E268" s="4" t="s">
        <v>93</v>
      </c>
      <c r="F268" s="4" t="s">
        <v>94</v>
      </c>
      <c r="G268" s="4" t="s">
        <v>28</v>
      </c>
      <c r="H268" s="4"/>
      <c r="I268" s="4" t="s">
        <v>29</v>
      </c>
      <c r="J268" s="5">
        <v>1</v>
      </c>
      <c r="K268" s="106">
        <v>1</v>
      </c>
      <c r="L268" s="107" t="s">
        <v>1137</v>
      </c>
      <c r="M268" s="4">
        <v>110219</v>
      </c>
      <c r="N268" s="4" t="s">
        <v>376</v>
      </c>
      <c r="O268" s="4" t="s">
        <v>377</v>
      </c>
      <c r="P268" s="4" t="s">
        <v>136</v>
      </c>
      <c r="Q268" s="4">
        <v>16</v>
      </c>
      <c r="R268" s="4" t="s">
        <v>378</v>
      </c>
      <c r="S268" s="4">
        <v>2743</v>
      </c>
      <c r="T268" s="4" t="s">
        <v>379</v>
      </c>
      <c r="U268" s="4" t="s">
        <v>380</v>
      </c>
      <c r="V268" s="4">
        <v>532233012</v>
      </c>
      <c r="W268" s="4"/>
      <c r="X268" s="108" t="s">
        <v>1339</v>
      </c>
      <c r="Y268" s="108" t="s">
        <v>1340</v>
      </c>
      <c r="Z268" s="108" t="s">
        <v>1341</v>
      </c>
      <c r="AA268" s="108" t="s">
        <v>1172</v>
      </c>
      <c r="AB268" s="108" t="s">
        <v>1179</v>
      </c>
      <c r="AC268" s="107" t="s">
        <v>1342</v>
      </c>
      <c r="AD268" s="109">
        <v>11300</v>
      </c>
      <c r="AE268" s="106">
        <v>20</v>
      </c>
      <c r="AF268" s="109">
        <v>2260</v>
      </c>
      <c r="AG268" s="6">
        <f>ROUND(K268*AD268,2)</f>
        <v>11300</v>
      </c>
      <c r="AH268" s="6">
        <f>ROUND(K268*(AD268+AF268),2)</f>
        <v>13560</v>
      </c>
    </row>
    <row r="269" spans="1:34" ht="12.75">
      <c r="A269" s="3">
        <v>25543</v>
      </c>
      <c r="B269" s="4"/>
      <c r="C269" s="3">
        <v>67102</v>
      </c>
      <c r="D269" s="4" t="s">
        <v>43</v>
      </c>
      <c r="E269" s="4" t="s">
        <v>44</v>
      </c>
      <c r="F269" s="4" t="s">
        <v>45</v>
      </c>
      <c r="G269" s="4" t="s">
        <v>28</v>
      </c>
      <c r="H269" s="110" t="s">
        <v>545</v>
      </c>
      <c r="I269" s="4" t="s">
        <v>29</v>
      </c>
      <c r="J269" s="5">
        <v>10</v>
      </c>
      <c r="K269" s="106">
        <v>10</v>
      </c>
      <c r="L269" s="107" t="s">
        <v>1137</v>
      </c>
      <c r="M269" s="4">
        <v>110219</v>
      </c>
      <c r="N269" s="4" t="s">
        <v>376</v>
      </c>
      <c r="O269" s="4" t="s">
        <v>377</v>
      </c>
      <c r="P269" s="4" t="s">
        <v>136</v>
      </c>
      <c r="Q269" s="4">
        <v>16</v>
      </c>
      <c r="R269" s="4" t="s">
        <v>378</v>
      </c>
      <c r="S269" s="4">
        <v>2743</v>
      </c>
      <c r="T269" s="4" t="s">
        <v>379</v>
      </c>
      <c r="U269" s="4" t="s">
        <v>380</v>
      </c>
      <c r="V269" s="4">
        <v>532233012</v>
      </c>
      <c r="W269" s="4"/>
      <c r="X269" s="108" t="s">
        <v>1339</v>
      </c>
      <c r="Y269" s="108" t="s">
        <v>1340</v>
      </c>
      <c r="Z269" s="108" t="s">
        <v>1341</v>
      </c>
      <c r="AA269" s="108" t="s">
        <v>1172</v>
      </c>
      <c r="AB269" s="108" t="s">
        <v>1179</v>
      </c>
      <c r="AC269" s="107" t="s">
        <v>1342</v>
      </c>
      <c r="AD269" s="109">
        <v>190</v>
      </c>
      <c r="AE269" s="106">
        <v>20</v>
      </c>
      <c r="AF269" s="109">
        <v>38</v>
      </c>
      <c r="AG269" s="6">
        <f>ROUND(K269*AD269,2)</f>
        <v>1900</v>
      </c>
      <c r="AH269" s="6">
        <f>ROUND(K269*(AD269+AF269),2)</f>
        <v>2280</v>
      </c>
    </row>
    <row r="270" spans="1:34" ht="26.25" thickBot="1">
      <c r="A270" s="3">
        <v>25543</v>
      </c>
      <c r="B270" s="4"/>
      <c r="C270" s="3">
        <v>67103</v>
      </c>
      <c r="D270" s="4" t="s">
        <v>381</v>
      </c>
      <c r="E270" s="4" t="s">
        <v>382</v>
      </c>
      <c r="F270" s="4" t="s">
        <v>383</v>
      </c>
      <c r="G270" s="4" t="s">
        <v>28</v>
      </c>
      <c r="H270" s="11" t="s">
        <v>384</v>
      </c>
      <c r="I270" s="4" t="s">
        <v>29</v>
      </c>
      <c r="J270" s="5">
        <v>1</v>
      </c>
      <c r="K270" s="106">
        <v>1</v>
      </c>
      <c r="L270" s="107" t="s">
        <v>1137</v>
      </c>
      <c r="M270" s="4">
        <v>110219</v>
      </c>
      <c r="N270" s="4" t="s">
        <v>376</v>
      </c>
      <c r="O270" s="4" t="s">
        <v>377</v>
      </c>
      <c r="P270" s="4" t="s">
        <v>136</v>
      </c>
      <c r="Q270" s="4">
        <v>16</v>
      </c>
      <c r="R270" s="4" t="s">
        <v>378</v>
      </c>
      <c r="S270" s="4">
        <v>2743</v>
      </c>
      <c r="T270" s="4" t="s">
        <v>379</v>
      </c>
      <c r="U270" s="4" t="s">
        <v>380</v>
      </c>
      <c r="V270" s="4">
        <v>532233012</v>
      </c>
      <c r="W270" s="4"/>
      <c r="X270" s="108" t="s">
        <v>1339</v>
      </c>
      <c r="Y270" s="108" t="s">
        <v>1340</v>
      </c>
      <c r="Z270" s="108" t="s">
        <v>1341</v>
      </c>
      <c r="AA270" s="108" t="s">
        <v>1172</v>
      </c>
      <c r="AB270" s="108" t="s">
        <v>1179</v>
      </c>
      <c r="AC270" s="107" t="s">
        <v>1342</v>
      </c>
      <c r="AD270" s="109">
        <v>190</v>
      </c>
      <c r="AE270" s="106">
        <v>20</v>
      </c>
      <c r="AF270" s="109">
        <v>38</v>
      </c>
      <c r="AG270" s="6">
        <f>ROUND(K270*AD270,2)</f>
        <v>190</v>
      </c>
      <c r="AH270" s="6">
        <f>ROUND(K270*(AD270+AF270),2)</f>
        <v>228</v>
      </c>
    </row>
    <row r="271" spans="1:34" ht="13.5" customHeight="1" thickTop="1">
      <c r="A271" s="79"/>
      <c r="B271" s="79"/>
      <c r="C271" s="7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9" t="s">
        <v>1136</v>
      </c>
      <c r="AF271" s="79"/>
      <c r="AG271" s="8">
        <f>SUM(AG268:AG270)</f>
        <v>13390</v>
      </c>
      <c r="AH271" s="8">
        <f>SUM(AH268:AH270)</f>
        <v>16068</v>
      </c>
    </row>
    <row r="272" spans="1:3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74.25" customHeight="1">
      <c r="A273" s="3">
        <v>25544</v>
      </c>
      <c r="B273" s="4"/>
      <c r="C273" s="3">
        <v>67082</v>
      </c>
      <c r="D273" s="4" t="s">
        <v>83</v>
      </c>
      <c r="E273" s="4" t="s">
        <v>194</v>
      </c>
      <c r="F273" s="4" t="s">
        <v>195</v>
      </c>
      <c r="G273" s="4" t="s">
        <v>28</v>
      </c>
      <c r="H273" s="11" t="s">
        <v>1343</v>
      </c>
      <c r="I273" s="4" t="s">
        <v>29</v>
      </c>
      <c r="J273" s="5">
        <v>50</v>
      </c>
      <c r="K273" s="106">
        <v>50</v>
      </c>
      <c r="L273" s="107" t="s">
        <v>1137</v>
      </c>
      <c r="M273" s="4">
        <v>219820</v>
      </c>
      <c r="N273" s="4" t="s">
        <v>235</v>
      </c>
      <c r="O273" s="4" t="s">
        <v>30</v>
      </c>
      <c r="P273" s="4" t="s">
        <v>31</v>
      </c>
      <c r="Q273" s="4"/>
      <c r="R273" s="4" t="s">
        <v>54</v>
      </c>
      <c r="S273" s="4">
        <v>168951</v>
      </c>
      <c r="T273" s="4" t="s">
        <v>236</v>
      </c>
      <c r="U273" s="4" t="s">
        <v>237</v>
      </c>
      <c r="V273" s="4">
        <v>549494967</v>
      </c>
      <c r="W273" s="11"/>
      <c r="X273" s="108" t="s">
        <v>1231</v>
      </c>
      <c r="Y273" s="108" t="s">
        <v>1232</v>
      </c>
      <c r="Z273" s="108" t="s">
        <v>54</v>
      </c>
      <c r="AA273" s="108" t="s">
        <v>1160</v>
      </c>
      <c r="AB273" s="108" t="s">
        <v>54</v>
      </c>
      <c r="AC273" s="107" t="s">
        <v>1344</v>
      </c>
      <c r="AD273" s="109">
        <v>3850</v>
      </c>
      <c r="AE273" s="106">
        <v>20</v>
      </c>
      <c r="AF273" s="109">
        <v>770</v>
      </c>
      <c r="AG273" s="6">
        <f>ROUND(K273*AD273,2)</f>
        <v>192500</v>
      </c>
      <c r="AH273" s="6">
        <f>ROUND(K273*(AD273+AF273),2)</f>
        <v>231000</v>
      </c>
    </row>
    <row r="274" spans="1:34" ht="66" customHeight="1">
      <c r="A274" s="3">
        <v>25544</v>
      </c>
      <c r="B274" s="4"/>
      <c r="C274" s="3">
        <v>67083</v>
      </c>
      <c r="D274" s="4" t="s">
        <v>25</v>
      </c>
      <c r="E274" s="4" t="s">
        <v>74</v>
      </c>
      <c r="F274" s="4" t="s">
        <v>75</v>
      </c>
      <c r="G274" s="4" t="s">
        <v>28</v>
      </c>
      <c r="H274" s="11" t="s">
        <v>385</v>
      </c>
      <c r="I274" s="4" t="s">
        <v>29</v>
      </c>
      <c r="J274" s="5">
        <v>12</v>
      </c>
      <c r="K274" s="106">
        <v>12</v>
      </c>
      <c r="L274" s="107" t="s">
        <v>1137</v>
      </c>
      <c r="M274" s="4">
        <v>219820</v>
      </c>
      <c r="N274" s="4" t="s">
        <v>235</v>
      </c>
      <c r="O274" s="4" t="s">
        <v>30</v>
      </c>
      <c r="P274" s="4" t="s">
        <v>31</v>
      </c>
      <c r="Q274" s="4"/>
      <c r="R274" s="4" t="s">
        <v>54</v>
      </c>
      <c r="S274" s="4">
        <v>168951</v>
      </c>
      <c r="T274" s="4" t="s">
        <v>236</v>
      </c>
      <c r="U274" s="4" t="s">
        <v>237</v>
      </c>
      <c r="V274" s="4">
        <v>549494967</v>
      </c>
      <c r="W274" s="11"/>
      <c r="X274" s="108" t="s">
        <v>1231</v>
      </c>
      <c r="Y274" s="108" t="s">
        <v>1232</v>
      </c>
      <c r="Z274" s="108" t="s">
        <v>54</v>
      </c>
      <c r="AA274" s="108" t="s">
        <v>1160</v>
      </c>
      <c r="AB274" s="108" t="s">
        <v>54</v>
      </c>
      <c r="AC274" s="107" t="s">
        <v>1344</v>
      </c>
      <c r="AD274" s="109">
        <v>12760</v>
      </c>
      <c r="AE274" s="106">
        <v>20</v>
      </c>
      <c r="AF274" s="109">
        <v>2552</v>
      </c>
      <c r="AG274" s="6">
        <f>ROUND(K274*AD274,2)</f>
        <v>153120</v>
      </c>
      <c r="AH274" s="6">
        <f>ROUND(K274*(AD274+AF274),2)</f>
        <v>183744</v>
      </c>
    </row>
    <row r="275" spans="1:34" ht="278.25" customHeight="1" thickBot="1">
      <c r="A275" s="3">
        <v>25544</v>
      </c>
      <c r="B275" s="4"/>
      <c r="C275" s="3">
        <v>67084</v>
      </c>
      <c r="D275" s="4" t="s">
        <v>87</v>
      </c>
      <c r="E275" s="4" t="s">
        <v>88</v>
      </c>
      <c r="F275" s="4" t="s">
        <v>89</v>
      </c>
      <c r="G275" s="4" t="s">
        <v>28</v>
      </c>
      <c r="H275" s="11" t="s">
        <v>1345</v>
      </c>
      <c r="I275" s="4" t="s">
        <v>29</v>
      </c>
      <c r="J275" s="5">
        <v>50</v>
      </c>
      <c r="K275" s="106">
        <v>50</v>
      </c>
      <c r="L275" s="107" t="s">
        <v>1137</v>
      </c>
      <c r="M275" s="4">
        <v>219820</v>
      </c>
      <c r="N275" s="4" t="s">
        <v>235</v>
      </c>
      <c r="O275" s="4" t="s">
        <v>30</v>
      </c>
      <c r="P275" s="4" t="s">
        <v>31</v>
      </c>
      <c r="Q275" s="4"/>
      <c r="R275" s="4" t="s">
        <v>54</v>
      </c>
      <c r="S275" s="4">
        <v>168951</v>
      </c>
      <c r="T275" s="4" t="s">
        <v>236</v>
      </c>
      <c r="U275" s="4" t="s">
        <v>237</v>
      </c>
      <c r="V275" s="4">
        <v>549494967</v>
      </c>
      <c r="W275" s="11" t="s">
        <v>386</v>
      </c>
      <c r="X275" s="108" t="s">
        <v>1231</v>
      </c>
      <c r="Y275" s="108" t="s">
        <v>1232</v>
      </c>
      <c r="Z275" s="108" t="s">
        <v>54</v>
      </c>
      <c r="AA275" s="108" t="s">
        <v>1160</v>
      </c>
      <c r="AB275" s="108" t="s">
        <v>54</v>
      </c>
      <c r="AC275" s="107" t="s">
        <v>1344</v>
      </c>
      <c r="AD275" s="109">
        <v>12400</v>
      </c>
      <c r="AE275" s="106">
        <v>20</v>
      </c>
      <c r="AF275" s="109">
        <v>2480</v>
      </c>
      <c r="AG275" s="6">
        <f>ROUND(K275*AD275,2)</f>
        <v>620000</v>
      </c>
      <c r="AH275" s="6">
        <f>ROUND(K275*(AD275+AF275),2)</f>
        <v>744000</v>
      </c>
    </row>
    <row r="276" spans="1:34" ht="13.5" customHeight="1" thickTop="1">
      <c r="A276" s="79"/>
      <c r="B276" s="79"/>
      <c r="C276" s="7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9" t="s">
        <v>1136</v>
      </c>
      <c r="AF276" s="79"/>
      <c r="AG276" s="8">
        <f>SUM(AG273:AG275)</f>
        <v>965620</v>
      </c>
      <c r="AH276" s="8">
        <f>SUM(AH273:AH275)</f>
        <v>1158744</v>
      </c>
    </row>
    <row r="277" spans="1:3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51">
      <c r="A278" s="3">
        <v>25555</v>
      </c>
      <c r="B278" s="4" t="s">
        <v>387</v>
      </c>
      <c r="C278" s="3">
        <v>67108</v>
      </c>
      <c r="D278" s="4" t="s">
        <v>25</v>
      </c>
      <c r="E278" s="4" t="s">
        <v>299</v>
      </c>
      <c r="F278" s="4" t="s">
        <v>300</v>
      </c>
      <c r="G278" s="4" t="s">
        <v>28</v>
      </c>
      <c r="H278" s="11" t="s">
        <v>388</v>
      </c>
      <c r="I278" s="4" t="s">
        <v>29</v>
      </c>
      <c r="J278" s="5">
        <v>1</v>
      </c>
      <c r="K278" s="106">
        <v>1</v>
      </c>
      <c r="L278" s="107" t="s">
        <v>1131</v>
      </c>
      <c r="M278" s="4">
        <v>560000</v>
      </c>
      <c r="N278" s="4" t="s">
        <v>243</v>
      </c>
      <c r="O278" s="4" t="s">
        <v>244</v>
      </c>
      <c r="P278" s="4" t="s">
        <v>245</v>
      </c>
      <c r="Q278" s="4">
        <v>3</v>
      </c>
      <c r="R278" s="4">
        <v>349</v>
      </c>
      <c r="S278" s="4">
        <v>168497</v>
      </c>
      <c r="T278" s="4" t="s">
        <v>246</v>
      </c>
      <c r="U278" s="4" t="s">
        <v>247</v>
      </c>
      <c r="V278" s="4">
        <v>549494051</v>
      </c>
      <c r="W278" s="4" t="s">
        <v>248</v>
      </c>
      <c r="X278" s="108" t="s">
        <v>1346</v>
      </c>
      <c r="Y278" s="108" t="s">
        <v>1347</v>
      </c>
      <c r="Z278" s="108" t="s">
        <v>54</v>
      </c>
      <c r="AA278" s="108" t="s">
        <v>1140</v>
      </c>
      <c r="AB278" s="108" t="s">
        <v>1151</v>
      </c>
      <c r="AC278" s="107" t="s">
        <v>1348</v>
      </c>
      <c r="AD278" s="109">
        <v>16480</v>
      </c>
      <c r="AE278" s="106">
        <v>20</v>
      </c>
      <c r="AF278" s="109">
        <v>3296</v>
      </c>
      <c r="AG278" s="6">
        <f>ROUND(K278*AD278,2)</f>
        <v>16480</v>
      </c>
      <c r="AH278" s="6">
        <f>ROUND(K278*(AD278+AF278),2)</f>
        <v>19776</v>
      </c>
    </row>
    <row r="279" spans="1:34" ht="13.5" thickBot="1">
      <c r="A279" s="3">
        <v>25555</v>
      </c>
      <c r="B279" s="4" t="s">
        <v>387</v>
      </c>
      <c r="C279" s="3">
        <v>67109</v>
      </c>
      <c r="D279" s="4" t="s">
        <v>65</v>
      </c>
      <c r="E279" s="4" t="s">
        <v>251</v>
      </c>
      <c r="F279" s="4" t="s">
        <v>252</v>
      </c>
      <c r="G279" s="4" t="s">
        <v>28</v>
      </c>
      <c r="H279" s="4"/>
      <c r="I279" s="4" t="s">
        <v>29</v>
      </c>
      <c r="J279" s="5">
        <v>1</v>
      </c>
      <c r="K279" s="106">
        <v>1</v>
      </c>
      <c r="L279" s="107" t="s">
        <v>1131</v>
      </c>
      <c r="M279" s="4">
        <v>560000</v>
      </c>
      <c r="N279" s="4" t="s">
        <v>243</v>
      </c>
      <c r="O279" s="4" t="s">
        <v>244</v>
      </c>
      <c r="P279" s="4" t="s">
        <v>245</v>
      </c>
      <c r="Q279" s="4">
        <v>3</v>
      </c>
      <c r="R279" s="4">
        <v>349</v>
      </c>
      <c r="S279" s="4">
        <v>168497</v>
      </c>
      <c r="T279" s="4" t="s">
        <v>246</v>
      </c>
      <c r="U279" s="4" t="s">
        <v>247</v>
      </c>
      <c r="V279" s="4">
        <v>549494051</v>
      </c>
      <c r="W279" s="4" t="s">
        <v>248</v>
      </c>
      <c r="X279" s="108" t="s">
        <v>1346</v>
      </c>
      <c r="Y279" s="108" t="s">
        <v>1347</v>
      </c>
      <c r="Z279" s="108" t="s">
        <v>54</v>
      </c>
      <c r="AA279" s="108" t="s">
        <v>1140</v>
      </c>
      <c r="AB279" s="108" t="s">
        <v>1151</v>
      </c>
      <c r="AC279" s="107" t="s">
        <v>1348</v>
      </c>
      <c r="AD279" s="109">
        <v>170</v>
      </c>
      <c r="AE279" s="106">
        <v>20</v>
      </c>
      <c r="AF279" s="109">
        <v>34</v>
      </c>
      <c r="AG279" s="6">
        <f>ROUND(K279*AD279,2)</f>
        <v>170</v>
      </c>
      <c r="AH279" s="6">
        <f>ROUND(K279*(AD279+AF279),2)</f>
        <v>204</v>
      </c>
    </row>
    <row r="280" spans="1:34" ht="13.5" customHeight="1" thickTop="1">
      <c r="A280" s="79"/>
      <c r="B280" s="79"/>
      <c r="C280" s="7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9" t="s">
        <v>1136</v>
      </c>
      <c r="AF280" s="79"/>
      <c r="AG280" s="8">
        <f>SUM(AG278:AG279)</f>
        <v>16650</v>
      </c>
      <c r="AH280" s="8">
        <f>SUM(AH278:AH279)</f>
        <v>19980</v>
      </c>
    </row>
    <row r="281" spans="1:3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2.75">
      <c r="A282" s="3">
        <v>25597</v>
      </c>
      <c r="B282" s="4"/>
      <c r="C282" s="3">
        <v>67115</v>
      </c>
      <c r="D282" s="4" t="s">
        <v>25</v>
      </c>
      <c r="E282" s="4" t="s">
        <v>74</v>
      </c>
      <c r="F282" s="4" t="s">
        <v>75</v>
      </c>
      <c r="G282" s="4" t="s">
        <v>28</v>
      </c>
      <c r="H282" s="11" t="s">
        <v>389</v>
      </c>
      <c r="I282" s="4" t="s">
        <v>29</v>
      </c>
      <c r="J282" s="5">
        <v>2</v>
      </c>
      <c r="K282" s="106">
        <v>2</v>
      </c>
      <c r="L282" s="107" t="s">
        <v>1131</v>
      </c>
      <c r="M282" s="4">
        <v>319930</v>
      </c>
      <c r="N282" s="4" t="s">
        <v>390</v>
      </c>
      <c r="O282" s="4" t="s">
        <v>391</v>
      </c>
      <c r="P282" s="4" t="s">
        <v>39</v>
      </c>
      <c r="Q282" s="4">
        <v>1</v>
      </c>
      <c r="R282" s="4" t="s">
        <v>392</v>
      </c>
      <c r="S282" s="4">
        <v>70994</v>
      </c>
      <c r="T282" s="4" t="s">
        <v>393</v>
      </c>
      <c r="U282" s="4" t="s">
        <v>394</v>
      </c>
      <c r="V282" s="4">
        <v>549493978</v>
      </c>
      <c r="W282" s="4"/>
      <c r="X282" s="108" t="s">
        <v>1140</v>
      </c>
      <c r="Y282" s="108" t="s">
        <v>1349</v>
      </c>
      <c r="Z282" s="108" t="s">
        <v>54</v>
      </c>
      <c r="AA282" s="108" t="s">
        <v>1140</v>
      </c>
      <c r="AB282" s="108" t="s">
        <v>54</v>
      </c>
      <c r="AC282" s="107" t="s">
        <v>1350</v>
      </c>
      <c r="AD282" s="109">
        <v>9960</v>
      </c>
      <c r="AE282" s="106">
        <v>20</v>
      </c>
      <c r="AF282" s="109">
        <v>1992</v>
      </c>
      <c r="AG282" s="6">
        <f>ROUND(K282*AD282,2)</f>
        <v>19920</v>
      </c>
      <c r="AH282" s="6">
        <f>ROUND(K282*(AD282+AF282),2)</f>
        <v>23904</v>
      </c>
    </row>
    <row r="283" spans="1:34" ht="13.5" thickBot="1">
      <c r="A283" s="3">
        <v>25597</v>
      </c>
      <c r="B283" s="4"/>
      <c r="C283" s="3">
        <v>67249</v>
      </c>
      <c r="D283" s="4" t="s">
        <v>43</v>
      </c>
      <c r="E283" s="4" t="s">
        <v>44</v>
      </c>
      <c r="F283" s="4" t="s">
        <v>45</v>
      </c>
      <c r="G283" s="4" t="s">
        <v>28</v>
      </c>
      <c r="H283" s="110" t="s">
        <v>545</v>
      </c>
      <c r="I283" s="4" t="s">
        <v>29</v>
      </c>
      <c r="J283" s="5">
        <v>2</v>
      </c>
      <c r="K283" s="106">
        <v>2</v>
      </c>
      <c r="L283" s="107" t="s">
        <v>1131</v>
      </c>
      <c r="M283" s="4">
        <v>319930</v>
      </c>
      <c r="N283" s="4" t="s">
        <v>390</v>
      </c>
      <c r="O283" s="4" t="s">
        <v>391</v>
      </c>
      <c r="P283" s="4" t="s">
        <v>39</v>
      </c>
      <c r="Q283" s="4">
        <v>1</v>
      </c>
      <c r="R283" s="4" t="s">
        <v>392</v>
      </c>
      <c r="S283" s="4">
        <v>70994</v>
      </c>
      <c r="T283" s="4" t="s">
        <v>393</v>
      </c>
      <c r="U283" s="4" t="s">
        <v>394</v>
      </c>
      <c r="V283" s="4">
        <v>549493978</v>
      </c>
      <c r="W283" s="4"/>
      <c r="X283" s="108" t="s">
        <v>1140</v>
      </c>
      <c r="Y283" s="108" t="s">
        <v>1349</v>
      </c>
      <c r="Z283" s="108" t="s">
        <v>54</v>
      </c>
      <c r="AA283" s="108" t="s">
        <v>1140</v>
      </c>
      <c r="AB283" s="108" t="s">
        <v>54</v>
      </c>
      <c r="AC283" s="107" t="s">
        <v>1350</v>
      </c>
      <c r="AD283" s="109">
        <v>190</v>
      </c>
      <c r="AE283" s="106">
        <v>20</v>
      </c>
      <c r="AF283" s="109">
        <v>38</v>
      </c>
      <c r="AG283" s="6">
        <f>ROUND(K283*AD283,2)</f>
        <v>380</v>
      </c>
      <c r="AH283" s="6">
        <f>ROUND(K283*(AD283+AF283),2)</f>
        <v>456</v>
      </c>
    </row>
    <row r="284" spans="1:34" ht="13.5" customHeight="1" thickTop="1">
      <c r="A284" s="79"/>
      <c r="B284" s="79"/>
      <c r="C284" s="7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9" t="s">
        <v>1136</v>
      </c>
      <c r="AF284" s="79"/>
      <c r="AG284" s="8">
        <f>SUM(AG282:AG283)</f>
        <v>20300</v>
      </c>
      <c r="AH284" s="8">
        <f>SUM(AH282:AH283)</f>
        <v>24360</v>
      </c>
    </row>
    <row r="285" spans="1:34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ht="13.5" thickBot="1">
      <c r="A286" s="3">
        <v>25615</v>
      </c>
      <c r="B286" s="4"/>
      <c r="C286" s="3">
        <v>67173</v>
      </c>
      <c r="D286" s="4" t="s">
        <v>25</v>
      </c>
      <c r="E286" s="4" t="s">
        <v>191</v>
      </c>
      <c r="F286" s="4" t="s">
        <v>192</v>
      </c>
      <c r="G286" s="4" t="s">
        <v>28</v>
      </c>
      <c r="H286" s="11" t="s">
        <v>389</v>
      </c>
      <c r="I286" s="4" t="s">
        <v>29</v>
      </c>
      <c r="J286" s="5">
        <v>1</v>
      </c>
      <c r="K286" s="106">
        <v>1</v>
      </c>
      <c r="L286" s="107" t="s">
        <v>1131</v>
      </c>
      <c r="M286" s="4">
        <v>231100</v>
      </c>
      <c r="N286" s="4" t="s">
        <v>395</v>
      </c>
      <c r="O286" s="4" t="s">
        <v>123</v>
      </c>
      <c r="P286" s="4" t="s">
        <v>124</v>
      </c>
      <c r="Q286" s="4"/>
      <c r="R286" s="4" t="s">
        <v>54</v>
      </c>
      <c r="S286" s="4">
        <v>3913</v>
      </c>
      <c r="T286" s="4" t="s">
        <v>166</v>
      </c>
      <c r="U286" s="4" t="s">
        <v>167</v>
      </c>
      <c r="V286" s="4">
        <v>549493609</v>
      </c>
      <c r="W286" s="4"/>
      <c r="X286" s="108" t="s">
        <v>1351</v>
      </c>
      <c r="Y286" s="108" t="s">
        <v>1352</v>
      </c>
      <c r="Z286" s="108" t="s">
        <v>1167</v>
      </c>
      <c r="AA286" s="108" t="s">
        <v>1154</v>
      </c>
      <c r="AB286" s="108" t="s">
        <v>1151</v>
      </c>
      <c r="AC286" s="107" t="s">
        <v>1353</v>
      </c>
      <c r="AD286" s="109">
        <v>19730</v>
      </c>
      <c r="AE286" s="106">
        <v>20</v>
      </c>
      <c r="AF286" s="109">
        <v>3946</v>
      </c>
      <c r="AG286" s="6">
        <f>ROUND(K286*AD286,2)</f>
        <v>19730</v>
      </c>
      <c r="AH286" s="6">
        <f>ROUND(K286*(AD286+AF286),2)</f>
        <v>23676</v>
      </c>
    </row>
    <row r="287" spans="1:34" ht="13.5" customHeight="1" thickTop="1">
      <c r="A287" s="79"/>
      <c r="B287" s="79"/>
      <c r="C287" s="7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9" t="s">
        <v>1136</v>
      </c>
      <c r="AF287" s="79"/>
      <c r="AG287" s="8">
        <f>SUM(AG286:AG286)</f>
        <v>19730</v>
      </c>
      <c r="AH287" s="8">
        <f>SUM(AH286:AH286)</f>
        <v>23676</v>
      </c>
    </row>
    <row r="288" spans="1:34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26.25" thickBot="1">
      <c r="A289" s="3">
        <v>25635</v>
      </c>
      <c r="B289" s="4"/>
      <c r="C289" s="3">
        <v>67203</v>
      </c>
      <c r="D289" s="4" t="s">
        <v>25</v>
      </c>
      <c r="E289" s="4" t="s">
        <v>299</v>
      </c>
      <c r="F289" s="4" t="s">
        <v>300</v>
      </c>
      <c r="G289" s="4" t="s">
        <v>28</v>
      </c>
      <c r="H289" s="11" t="s">
        <v>558</v>
      </c>
      <c r="I289" s="4" t="s">
        <v>29</v>
      </c>
      <c r="J289" s="5">
        <v>1</v>
      </c>
      <c r="K289" s="106">
        <v>1</v>
      </c>
      <c r="L289" s="107" t="s">
        <v>1131</v>
      </c>
      <c r="M289" s="4">
        <v>213100</v>
      </c>
      <c r="N289" s="4" t="s">
        <v>396</v>
      </c>
      <c r="O289" s="4" t="s">
        <v>397</v>
      </c>
      <c r="P289" s="4" t="s">
        <v>31</v>
      </c>
      <c r="Q289" s="4"/>
      <c r="R289" s="4" t="s">
        <v>54</v>
      </c>
      <c r="S289" s="4">
        <v>2161</v>
      </c>
      <c r="T289" s="4" t="s">
        <v>398</v>
      </c>
      <c r="U289" s="4" t="s">
        <v>399</v>
      </c>
      <c r="V289" s="4">
        <v>549498319</v>
      </c>
      <c r="W289" s="4"/>
      <c r="X289" s="108" t="s">
        <v>1354</v>
      </c>
      <c r="Y289" s="108" t="s">
        <v>1355</v>
      </c>
      <c r="Z289" s="108" t="s">
        <v>54</v>
      </c>
      <c r="AA289" s="108" t="s">
        <v>1154</v>
      </c>
      <c r="AB289" s="108" t="s">
        <v>54</v>
      </c>
      <c r="AC289" s="107" t="s">
        <v>1356</v>
      </c>
      <c r="AD289" s="109">
        <v>15680</v>
      </c>
      <c r="AE289" s="106">
        <v>20</v>
      </c>
      <c r="AF289" s="109">
        <v>3136</v>
      </c>
      <c r="AG289" s="6">
        <f>ROUND(K289*AD289,2)</f>
        <v>15680</v>
      </c>
      <c r="AH289" s="6">
        <f>ROUND(K289*(AD289+AF289),2)</f>
        <v>18816</v>
      </c>
    </row>
    <row r="290" spans="1:34" ht="13.5" customHeight="1" thickTop="1">
      <c r="A290" s="79"/>
      <c r="B290" s="79"/>
      <c r="C290" s="7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9" t="s">
        <v>1136</v>
      </c>
      <c r="AF290" s="79"/>
      <c r="AG290" s="8">
        <f>SUM(AG289:AG289)</f>
        <v>15680</v>
      </c>
      <c r="AH290" s="8">
        <f>SUM(AH289:AH289)</f>
        <v>18816</v>
      </c>
    </row>
    <row r="291" spans="1:34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ht="13.5" thickBot="1">
      <c r="A292" s="3">
        <v>25639</v>
      </c>
      <c r="B292" s="4"/>
      <c r="C292" s="3">
        <v>67211</v>
      </c>
      <c r="D292" s="4" t="s">
        <v>77</v>
      </c>
      <c r="E292" s="4" t="s">
        <v>309</v>
      </c>
      <c r="F292" s="4" t="s">
        <v>310</v>
      </c>
      <c r="G292" s="4" t="s">
        <v>28</v>
      </c>
      <c r="H292" s="4"/>
      <c r="I292" s="4" t="s">
        <v>29</v>
      </c>
      <c r="J292" s="5">
        <v>1</v>
      </c>
      <c r="K292" s="106">
        <v>1</v>
      </c>
      <c r="L292" s="107" t="s">
        <v>1131</v>
      </c>
      <c r="M292" s="4">
        <v>239900</v>
      </c>
      <c r="N292" s="4" t="s">
        <v>46</v>
      </c>
      <c r="O292" s="4" t="s">
        <v>123</v>
      </c>
      <c r="P292" s="4" t="s">
        <v>124</v>
      </c>
      <c r="Q292" s="4"/>
      <c r="R292" s="4" t="s">
        <v>54</v>
      </c>
      <c r="S292" s="4">
        <v>3913</v>
      </c>
      <c r="T292" s="4" t="s">
        <v>166</v>
      </c>
      <c r="U292" s="4" t="s">
        <v>167</v>
      </c>
      <c r="V292" s="4">
        <v>549493609</v>
      </c>
      <c r="W292" s="4"/>
      <c r="X292" s="108" t="s">
        <v>1140</v>
      </c>
      <c r="Y292" s="108" t="s">
        <v>1357</v>
      </c>
      <c r="Z292" s="108" t="s">
        <v>54</v>
      </c>
      <c r="AA292" s="108" t="s">
        <v>1140</v>
      </c>
      <c r="AB292" s="108" t="s">
        <v>54</v>
      </c>
      <c r="AC292" s="107" t="s">
        <v>1358</v>
      </c>
      <c r="AD292" s="109">
        <v>1150</v>
      </c>
      <c r="AE292" s="106">
        <v>20</v>
      </c>
      <c r="AF292" s="109">
        <v>230</v>
      </c>
      <c r="AG292" s="6">
        <f>ROUND(K292*AD292,2)</f>
        <v>1150</v>
      </c>
      <c r="AH292" s="6">
        <f>ROUND(K292*(AD292+AF292),2)</f>
        <v>1380</v>
      </c>
    </row>
    <row r="293" spans="1:34" ht="13.5" customHeight="1" thickTop="1">
      <c r="A293" s="79"/>
      <c r="B293" s="79"/>
      <c r="C293" s="7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9" t="s">
        <v>1136</v>
      </c>
      <c r="AF293" s="79"/>
      <c r="AG293" s="8">
        <f>SUM(AG292:AG292)</f>
        <v>1150</v>
      </c>
      <c r="AH293" s="8">
        <f>SUM(AH292:AH292)</f>
        <v>1380</v>
      </c>
    </row>
    <row r="294" spans="1:34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3.5" thickBot="1">
      <c r="A295" s="3">
        <v>25640</v>
      </c>
      <c r="B295" s="4"/>
      <c r="C295" s="3">
        <v>67212</v>
      </c>
      <c r="D295" s="4" t="s">
        <v>77</v>
      </c>
      <c r="E295" s="4" t="s">
        <v>309</v>
      </c>
      <c r="F295" s="4" t="s">
        <v>310</v>
      </c>
      <c r="G295" s="4" t="s">
        <v>28</v>
      </c>
      <c r="H295" s="4"/>
      <c r="I295" s="4" t="s">
        <v>29</v>
      </c>
      <c r="J295" s="5">
        <v>1</v>
      </c>
      <c r="K295" s="106">
        <v>1</v>
      </c>
      <c r="L295" s="107" t="s">
        <v>1131</v>
      </c>
      <c r="M295" s="4">
        <v>231100</v>
      </c>
      <c r="N295" s="4" t="s">
        <v>395</v>
      </c>
      <c r="O295" s="4" t="s">
        <v>123</v>
      </c>
      <c r="P295" s="4" t="s">
        <v>124</v>
      </c>
      <c r="Q295" s="4"/>
      <c r="R295" s="4" t="s">
        <v>54</v>
      </c>
      <c r="S295" s="4">
        <v>3913</v>
      </c>
      <c r="T295" s="4" t="s">
        <v>166</v>
      </c>
      <c r="U295" s="4" t="s">
        <v>167</v>
      </c>
      <c r="V295" s="4">
        <v>549493609</v>
      </c>
      <c r="W295" s="4"/>
      <c r="X295" s="108" t="s">
        <v>1359</v>
      </c>
      <c r="Y295" s="108" t="s">
        <v>1360</v>
      </c>
      <c r="Z295" s="108" t="s">
        <v>54</v>
      </c>
      <c r="AA295" s="108" t="s">
        <v>1134</v>
      </c>
      <c r="AB295" s="108" t="s">
        <v>1151</v>
      </c>
      <c r="AC295" s="107" t="s">
        <v>1361</v>
      </c>
      <c r="AD295" s="109">
        <v>1150</v>
      </c>
      <c r="AE295" s="106">
        <v>20</v>
      </c>
      <c r="AF295" s="109">
        <v>230</v>
      </c>
      <c r="AG295" s="6">
        <f>ROUND(K295*AD295,2)</f>
        <v>1150</v>
      </c>
      <c r="AH295" s="6">
        <f>ROUND(K295*(AD295+AF295),2)</f>
        <v>1380</v>
      </c>
    </row>
    <row r="296" spans="1:34" ht="13.5" customHeight="1" thickTop="1">
      <c r="A296" s="79"/>
      <c r="B296" s="79"/>
      <c r="C296" s="7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9" t="s">
        <v>1136</v>
      </c>
      <c r="AF296" s="79"/>
      <c r="AG296" s="8">
        <f>SUM(AG295:AG295)</f>
        <v>1150</v>
      </c>
      <c r="AH296" s="8">
        <f>SUM(AH295:AH295)</f>
        <v>1380</v>
      </c>
    </row>
    <row r="297" spans="1:34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26.25" thickBot="1">
      <c r="A298" s="3">
        <v>25695</v>
      </c>
      <c r="B298" s="4" t="s">
        <v>400</v>
      </c>
      <c r="C298" s="3">
        <v>67242</v>
      </c>
      <c r="D298" s="4" t="s">
        <v>25</v>
      </c>
      <c r="E298" s="4" t="s">
        <v>152</v>
      </c>
      <c r="F298" s="4" t="s">
        <v>153</v>
      </c>
      <c r="G298" s="4" t="s">
        <v>28</v>
      </c>
      <c r="H298" s="11" t="s">
        <v>1458</v>
      </c>
      <c r="I298" s="4" t="s">
        <v>29</v>
      </c>
      <c r="J298" s="5">
        <v>4</v>
      </c>
      <c r="K298" s="106">
        <v>4</v>
      </c>
      <c r="L298" s="107" t="s">
        <v>1137</v>
      </c>
      <c r="M298" s="4">
        <v>110321</v>
      </c>
      <c r="N298" s="4" t="s">
        <v>401</v>
      </c>
      <c r="O298" s="4" t="s">
        <v>223</v>
      </c>
      <c r="P298" s="4" t="s">
        <v>206</v>
      </c>
      <c r="Q298" s="4">
        <v>3</v>
      </c>
      <c r="R298" s="4" t="s">
        <v>402</v>
      </c>
      <c r="S298" s="4">
        <v>116790</v>
      </c>
      <c r="T298" s="4" t="s">
        <v>403</v>
      </c>
      <c r="U298" s="4" t="s">
        <v>404</v>
      </c>
      <c r="V298" s="4">
        <v>549497326</v>
      </c>
      <c r="W298" s="4"/>
      <c r="X298" s="108" t="s">
        <v>1362</v>
      </c>
      <c r="Y298" s="108" t="s">
        <v>1363</v>
      </c>
      <c r="Z298" s="108" t="s">
        <v>1226</v>
      </c>
      <c r="AA298" s="108" t="s">
        <v>1160</v>
      </c>
      <c r="AB298" s="108" t="s">
        <v>1179</v>
      </c>
      <c r="AC298" s="107" t="s">
        <v>1364</v>
      </c>
      <c r="AD298" s="109">
        <v>12450</v>
      </c>
      <c r="AE298" s="106">
        <v>20</v>
      </c>
      <c r="AF298" s="109">
        <v>2490</v>
      </c>
      <c r="AG298" s="6">
        <f>ROUND(K298*AD298,2)</f>
        <v>49800</v>
      </c>
      <c r="AH298" s="6">
        <f>ROUND(K298*(AD298+AF298),2)</f>
        <v>59760</v>
      </c>
    </row>
    <row r="299" spans="1:34" ht="13.5" customHeight="1" thickTop="1">
      <c r="A299" s="79"/>
      <c r="B299" s="79"/>
      <c r="C299" s="7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9" t="s">
        <v>1136</v>
      </c>
      <c r="AF299" s="79"/>
      <c r="AG299" s="8">
        <f>SUM(AG298:AG298)</f>
        <v>49800</v>
      </c>
      <c r="AH299" s="8">
        <f>SUM(AH298:AH298)</f>
        <v>59760</v>
      </c>
    </row>
    <row r="300" spans="1:34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2.75">
      <c r="A301" s="3">
        <v>25697</v>
      </c>
      <c r="B301" s="4" t="s">
        <v>405</v>
      </c>
      <c r="C301" s="3">
        <v>67245</v>
      </c>
      <c r="D301" s="4" t="s">
        <v>43</v>
      </c>
      <c r="E301" s="4" t="s">
        <v>44</v>
      </c>
      <c r="F301" s="4" t="s">
        <v>45</v>
      </c>
      <c r="G301" s="4" t="s">
        <v>28</v>
      </c>
      <c r="H301" s="11" t="s">
        <v>406</v>
      </c>
      <c r="I301" s="4" t="s">
        <v>29</v>
      </c>
      <c r="J301" s="5">
        <v>2</v>
      </c>
      <c r="K301" s="106">
        <v>2</v>
      </c>
      <c r="L301" s="107" t="s">
        <v>1131</v>
      </c>
      <c r="M301" s="4">
        <v>314010</v>
      </c>
      <c r="N301" s="4" t="s">
        <v>407</v>
      </c>
      <c r="O301" s="4" t="s">
        <v>408</v>
      </c>
      <c r="P301" s="4" t="s">
        <v>206</v>
      </c>
      <c r="Q301" s="4">
        <v>2</v>
      </c>
      <c r="R301" s="4" t="s">
        <v>409</v>
      </c>
      <c r="S301" s="4">
        <v>8324</v>
      </c>
      <c r="T301" s="4" t="s">
        <v>410</v>
      </c>
      <c r="U301" s="4" t="s">
        <v>411</v>
      </c>
      <c r="V301" s="4">
        <v>549493041</v>
      </c>
      <c r="W301" s="4"/>
      <c r="X301" s="108" t="s">
        <v>1240</v>
      </c>
      <c r="Y301" s="108" t="s">
        <v>1365</v>
      </c>
      <c r="Z301" s="108" t="s">
        <v>1366</v>
      </c>
      <c r="AA301" s="108" t="s">
        <v>1240</v>
      </c>
      <c r="AB301" s="108" t="s">
        <v>1151</v>
      </c>
      <c r="AC301" s="107" t="s">
        <v>1367</v>
      </c>
      <c r="AD301" s="109">
        <v>700</v>
      </c>
      <c r="AE301" s="106">
        <v>20</v>
      </c>
      <c r="AF301" s="109">
        <v>140</v>
      </c>
      <c r="AG301" s="6">
        <f>ROUND(K301*AD301,2)</f>
        <v>1400</v>
      </c>
      <c r="AH301" s="6">
        <f>ROUND(K301*(AD301+AF301),2)</f>
        <v>1680</v>
      </c>
    </row>
    <row r="302" spans="1:34" ht="12.75">
      <c r="A302" s="3">
        <v>25697</v>
      </c>
      <c r="B302" s="4" t="s">
        <v>405</v>
      </c>
      <c r="C302" s="3">
        <v>67246</v>
      </c>
      <c r="D302" s="4" t="s">
        <v>77</v>
      </c>
      <c r="E302" s="4" t="s">
        <v>309</v>
      </c>
      <c r="F302" s="4" t="s">
        <v>310</v>
      </c>
      <c r="G302" s="4" t="s">
        <v>28</v>
      </c>
      <c r="H302" s="4"/>
      <c r="I302" s="4" t="s">
        <v>29</v>
      </c>
      <c r="J302" s="5">
        <v>1</v>
      </c>
      <c r="K302" s="106">
        <v>1</v>
      </c>
      <c r="L302" s="107" t="s">
        <v>1131</v>
      </c>
      <c r="M302" s="4">
        <v>314010</v>
      </c>
      <c r="N302" s="4" t="s">
        <v>407</v>
      </c>
      <c r="O302" s="4" t="s">
        <v>408</v>
      </c>
      <c r="P302" s="4" t="s">
        <v>206</v>
      </c>
      <c r="Q302" s="4">
        <v>2</v>
      </c>
      <c r="R302" s="4" t="s">
        <v>409</v>
      </c>
      <c r="S302" s="4">
        <v>8324</v>
      </c>
      <c r="T302" s="4" t="s">
        <v>410</v>
      </c>
      <c r="U302" s="4" t="s">
        <v>411</v>
      </c>
      <c r="V302" s="4">
        <v>549493041</v>
      </c>
      <c r="W302" s="4"/>
      <c r="X302" s="108" t="s">
        <v>1240</v>
      </c>
      <c r="Y302" s="108" t="s">
        <v>1365</v>
      </c>
      <c r="Z302" s="108" t="s">
        <v>1366</v>
      </c>
      <c r="AA302" s="108" t="s">
        <v>1240</v>
      </c>
      <c r="AB302" s="108" t="s">
        <v>1151</v>
      </c>
      <c r="AC302" s="107" t="s">
        <v>1367</v>
      </c>
      <c r="AD302" s="109">
        <v>1150</v>
      </c>
      <c r="AE302" s="106">
        <v>20</v>
      </c>
      <c r="AF302" s="109">
        <v>230</v>
      </c>
      <c r="AG302" s="6">
        <f>ROUND(K302*AD302,2)</f>
        <v>1150</v>
      </c>
      <c r="AH302" s="6">
        <f>ROUND(K302*(AD302+AF302),2)</f>
        <v>1380</v>
      </c>
    </row>
    <row r="303" spans="1:34" ht="13.5" thickBot="1">
      <c r="A303" s="3">
        <v>25697</v>
      </c>
      <c r="B303" s="4" t="s">
        <v>405</v>
      </c>
      <c r="C303" s="3">
        <v>67366</v>
      </c>
      <c r="D303" s="4" t="s">
        <v>65</v>
      </c>
      <c r="E303" s="4" t="s">
        <v>66</v>
      </c>
      <c r="F303" s="4" t="s">
        <v>67</v>
      </c>
      <c r="G303" s="4" t="s">
        <v>28</v>
      </c>
      <c r="H303" s="11" t="s">
        <v>217</v>
      </c>
      <c r="I303" s="4" t="s">
        <v>29</v>
      </c>
      <c r="J303" s="5">
        <v>5</v>
      </c>
      <c r="K303" s="106">
        <v>5</v>
      </c>
      <c r="L303" s="107" t="s">
        <v>1131</v>
      </c>
      <c r="M303" s="4">
        <v>314010</v>
      </c>
      <c r="N303" s="4" t="s">
        <v>407</v>
      </c>
      <c r="O303" s="4" t="s">
        <v>408</v>
      </c>
      <c r="P303" s="4" t="s">
        <v>206</v>
      </c>
      <c r="Q303" s="4">
        <v>2</v>
      </c>
      <c r="R303" s="4" t="s">
        <v>409</v>
      </c>
      <c r="S303" s="4">
        <v>8324</v>
      </c>
      <c r="T303" s="4" t="s">
        <v>410</v>
      </c>
      <c r="U303" s="4" t="s">
        <v>411</v>
      </c>
      <c r="V303" s="4">
        <v>549493041</v>
      </c>
      <c r="W303" s="4"/>
      <c r="X303" s="108" t="s">
        <v>1240</v>
      </c>
      <c r="Y303" s="108" t="s">
        <v>1365</v>
      </c>
      <c r="Z303" s="108" t="s">
        <v>1366</v>
      </c>
      <c r="AA303" s="108" t="s">
        <v>1240</v>
      </c>
      <c r="AB303" s="108" t="s">
        <v>1151</v>
      </c>
      <c r="AC303" s="107" t="s">
        <v>1367</v>
      </c>
      <c r="AD303" s="109">
        <v>100</v>
      </c>
      <c r="AE303" s="106">
        <v>20</v>
      </c>
      <c r="AF303" s="109">
        <v>20</v>
      </c>
      <c r="AG303" s="6">
        <f>ROUND(K303*AD303,2)</f>
        <v>500</v>
      </c>
      <c r="AH303" s="6">
        <f>ROUND(K303*(AD303+AF303),2)</f>
        <v>600</v>
      </c>
    </row>
    <row r="304" spans="1:34" ht="13.5" customHeight="1" thickTop="1">
      <c r="A304" s="79"/>
      <c r="B304" s="79"/>
      <c r="C304" s="7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9" t="s">
        <v>1136</v>
      </c>
      <c r="AF304" s="79"/>
      <c r="AG304" s="8">
        <f>SUM(AG301:AG303)</f>
        <v>3050</v>
      </c>
      <c r="AH304" s="8">
        <f>SUM(AH301:AH303)</f>
        <v>3660</v>
      </c>
    </row>
    <row r="305" spans="1:34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3.5" thickBot="1">
      <c r="A306" s="3">
        <v>25736</v>
      </c>
      <c r="B306" s="4" t="s">
        <v>412</v>
      </c>
      <c r="C306" s="3">
        <v>67298</v>
      </c>
      <c r="D306" s="4" t="s">
        <v>77</v>
      </c>
      <c r="E306" s="4" t="s">
        <v>309</v>
      </c>
      <c r="F306" s="4" t="s">
        <v>310</v>
      </c>
      <c r="G306" s="4" t="s">
        <v>28</v>
      </c>
      <c r="H306" s="4"/>
      <c r="I306" s="4" t="s">
        <v>29</v>
      </c>
      <c r="J306" s="5">
        <v>1</v>
      </c>
      <c r="K306" s="106">
        <v>1</v>
      </c>
      <c r="L306" s="107" t="s">
        <v>1137</v>
      </c>
      <c r="M306" s="4">
        <v>920000</v>
      </c>
      <c r="N306" s="4" t="s">
        <v>211</v>
      </c>
      <c r="O306" s="4" t="s">
        <v>212</v>
      </c>
      <c r="P306" s="4" t="s">
        <v>213</v>
      </c>
      <c r="Q306" s="4">
        <v>2</v>
      </c>
      <c r="R306" s="4" t="s">
        <v>214</v>
      </c>
      <c r="S306" s="4">
        <v>2090</v>
      </c>
      <c r="T306" s="4" t="s">
        <v>215</v>
      </c>
      <c r="U306" s="4" t="s">
        <v>216</v>
      </c>
      <c r="V306" s="4">
        <v>549494642</v>
      </c>
      <c r="W306" s="4"/>
      <c r="X306" s="108" t="s">
        <v>1140</v>
      </c>
      <c r="Y306" s="108" t="s">
        <v>1223</v>
      </c>
      <c r="Z306" s="108" t="s">
        <v>54</v>
      </c>
      <c r="AA306" s="108" t="s">
        <v>1140</v>
      </c>
      <c r="AB306" s="108" t="s">
        <v>1147</v>
      </c>
      <c r="AC306" s="107" t="s">
        <v>1368</v>
      </c>
      <c r="AD306" s="109">
        <v>1150</v>
      </c>
      <c r="AE306" s="106">
        <v>20</v>
      </c>
      <c r="AF306" s="109">
        <v>230</v>
      </c>
      <c r="AG306" s="6">
        <f>ROUND(K306*AD306,2)</f>
        <v>1150</v>
      </c>
      <c r="AH306" s="6">
        <f>ROUND(K306*(AD306+AF306),2)</f>
        <v>1380</v>
      </c>
    </row>
    <row r="307" spans="1:34" ht="13.5" customHeight="1" thickTop="1">
      <c r="A307" s="79"/>
      <c r="B307" s="79"/>
      <c r="C307" s="7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9" t="s">
        <v>1136</v>
      </c>
      <c r="AF307" s="79"/>
      <c r="AG307" s="8">
        <f>SUM(AG306:AG306)</f>
        <v>1150</v>
      </c>
      <c r="AH307" s="8">
        <f>SUM(AH306:AH306)</f>
        <v>1380</v>
      </c>
    </row>
    <row r="308" spans="1:34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ht="12.75">
      <c r="A309" s="3">
        <v>25775</v>
      </c>
      <c r="B309" s="4"/>
      <c r="C309" s="3">
        <v>67305</v>
      </c>
      <c r="D309" s="4" t="s">
        <v>87</v>
      </c>
      <c r="E309" s="4" t="s">
        <v>120</v>
      </c>
      <c r="F309" s="4" t="s">
        <v>121</v>
      </c>
      <c r="G309" s="4" t="s">
        <v>28</v>
      </c>
      <c r="H309" s="4"/>
      <c r="I309" s="4" t="s">
        <v>29</v>
      </c>
      <c r="J309" s="5">
        <v>6</v>
      </c>
      <c r="K309" s="106">
        <v>6</v>
      </c>
      <c r="L309" s="107" t="s">
        <v>1137</v>
      </c>
      <c r="M309" s="4">
        <v>110212</v>
      </c>
      <c r="N309" s="4" t="s">
        <v>413</v>
      </c>
      <c r="O309" s="4" t="s">
        <v>377</v>
      </c>
      <c r="P309" s="4" t="s">
        <v>136</v>
      </c>
      <c r="Q309" s="4">
        <v>14</v>
      </c>
      <c r="R309" s="4" t="s">
        <v>414</v>
      </c>
      <c r="S309" s="4">
        <v>112925</v>
      </c>
      <c r="T309" s="4" t="s">
        <v>415</v>
      </c>
      <c r="U309" s="4" t="s">
        <v>416</v>
      </c>
      <c r="V309" s="4" t="s">
        <v>417</v>
      </c>
      <c r="W309" s="4" t="s">
        <v>418</v>
      </c>
      <c r="X309" s="108" t="s">
        <v>1140</v>
      </c>
      <c r="Y309" s="108" t="s">
        <v>1369</v>
      </c>
      <c r="Z309" s="108" t="s">
        <v>54</v>
      </c>
      <c r="AA309" s="108" t="s">
        <v>1140</v>
      </c>
      <c r="AB309" s="108" t="s">
        <v>1179</v>
      </c>
      <c r="AC309" s="107" t="s">
        <v>1370</v>
      </c>
      <c r="AD309" s="109">
        <v>7900</v>
      </c>
      <c r="AE309" s="106">
        <v>20</v>
      </c>
      <c r="AF309" s="109">
        <v>1580</v>
      </c>
      <c r="AG309" s="6">
        <f>ROUND(K309*AD309,2)</f>
        <v>47400</v>
      </c>
      <c r="AH309" s="6">
        <f>ROUND(K309*(AD309+AF309),2)</f>
        <v>56880</v>
      </c>
    </row>
    <row r="310" spans="1:34" ht="12.75">
      <c r="A310" s="3">
        <v>25775</v>
      </c>
      <c r="B310" s="4"/>
      <c r="C310" s="3">
        <v>67308</v>
      </c>
      <c r="D310" s="4" t="s">
        <v>83</v>
      </c>
      <c r="E310" s="4" t="s">
        <v>143</v>
      </c>
      <c r="F310" s="4" t="s">
        <v>144</v>
      </c>
      <c r="G310" s="4" t="s">
        <v>28</v>
      </c>
      <c r="H310" s="4"/>
      <c r="I310" s="4" t="s">
        <v>29</v>
      </c>
      <c r="J310" s="5">
        <v>1</v>
      </c>
      <c r="K310" s="106">
        <v>1</v>
      </c>
      <c r="L310" s="107" t="s">
        <v>1137</v>
      </c>
      <c r="M310" s="4">
        <v>110212</v>
      </c>
      <c r="N310" s="4" t="s">
        <v>413</v>
      </c>
      <c r="O310" s="4" t="s">
        <v>377</v>
      </c>
      <c r="P310" s="4" t="s">
        <v>136</v>
      </c>
      <c r="Q310" s="4">
        <v>14</v>
      </c>
      <c r="R310" s="4" t="s">
        <v>414</v>
      </c>
      <c r="S310" s="4">
        <v>112925</v>
      </c>
      <c r="T310" s="4" t="s">
        <v>415</v>
      </c>
      <c r="U310" s="4" t="s">
        <v>416</v>
      </c>
      <c r="V310" s="4" t="s">
        <v>417</v>
      </c>
      <c r="W310" s="4" t="s">
        <v>419</v>
      </c>
      <c r="X310" s="108" t="s">
        <v>1140</v>
      </c>
      <c r="Y310" s="108" t="s">
        <v>1371</v>
      </c>
      <c r="Z310" s="108" t="s">
        <v>54</v>
      </c>
      <c r="AA310" s="108" t="s">
        <v>1140</v>
      </c>
      <c r="AB310" s="108" t="s">
        <v>1179</v>
      </c>
      <c r="AC310" s="107" t="s">
        <v>1370</v>
      </c>
      <c r="AD310" s="109">
        <v>5000</v>
      </c>
      <c r="AE310" s="106">
        <v>20</v>
      </c>
      <c r="AF310" s="109">
        <v>1000</v>
      </c>
      <c r="AG310" s="6">
        <f>ROUND(K310*AD310,2)</f>
        <v>5000</v>
      </c>
      <c r="AH310" s="6">
        <f>ROUND(K310*(AD310+AF310),2)</f>
        <v>6000</v>
      </c>
    </row>
    <row r="311" spans="1:34" ht="25.5">
      <c r="A311" s="3">
        <v>25775</v>
      </c>
      <c r="B311" s="4"/>
      <c r="C311" s="3">
        <v>67310</v>
      </c>
      <c r="D311" s="4" t="s">
        <v>57</v>
      </c>
      <c r="E311" s="4" t="s">
        <v>290</v>
      </c>
      <c r="F311" s="4" t="s">
        <v>291</v>
      </c>
      <c r="G311" s="4" t="s">
        <v>28</v>
      </c>
      <c r="H311" s="4"/>
      <c r="I311" s="4" t="s">
        <v>29</v>
      </c>
      <c r="J311" s="5">
        <v>1</v>
      </c>
      <c r="K311" s="106">
        <v>1</v>
      </c>
      <c r="L311" s="107" t="s">
        <v>1137</v>
      </c>
      <c r="M311" s="4">
        <v>110212</v>
      </c>
      <c r="N311" s="4" t="s">
        <v>413</v>
      </c>
      <c r="O311" s="4" t="s">
        <v>377</v>
      </c>
      <c r="P311" s="4" t="s">
        <v>136</v>
      </c>
      <c r="Q311" s="4">
        <v>14</v>
      </c>
      <c r="R311" s="4" t="s">
        <v>414</v>
      </c>
      <c r="S311" s="4">
        <v>112925</v>
      </c>
      <c r="T311" s="4" t="s">
        <v>415</v>
      </c>
      <c r="U311" s="4" t="s">
        <v>416</v>
      </c>
      <c r="V311" s="4" t="s">
        <v>417</v>
      </c>
      <c r="W311" s="4" t="s">
        <v>420</v>
      </c>
      <c r="X311" s="108" t="s">
        <v>1140</v>
      </c>
      <c r="Y311" s="108" t="s">
        <v>1369</v>
      </c>
      <c r="Z311" s="108" t="s">
        <v>54</v>
      </c>
      <c r="AA311" s="108" t="s">
        <v>1140</v>
      </c>
      <c r="AB311" s="108" t="s">
        <v>1179</v>
      </c>
      <c r="AC311" s="107" t="s">
        <v>1370</v>
      </c>
      <c r="AD311" s="109">
        <v>5200</v>
      </c>
      <c r="AE311" s="106">
        <v>20</v>
      </c>
      <c r="AF311" s="109">
        <v>1040</v>
      </c>
      <c r="AG311" s="6">
        <f>ROUND(K311*AD311,2)</f>
        <v>5200</v>
      </c>
      <c r="AH311" s="6">
        <f>ROUND(K311*(AD311+AF311),2)</f>
        <v>6240</v>
      </c>
    </row>
    <row r="312" spans="1:34" ht="25.5">
      <c r="A312" s="3">
        <v>25775</v>
      </c>
      <c r="B312" s="4"/>
      <c r="C312" s="3">
        <v>67311</v>
      </c>
      <c r="D312" s="4" t="s">
        <v>34</v>
      </c>
      <c r="E312" s="4" t="s">
        <v>102</v>
      </c>
      <c r="F312" s="4" t="s">
        <v>103</v>
      </c>
      <c r="G312" s="4" t="s">
        <v>28</v>
      </c>
      <c r="H312" s="4"/>
      <c r="I312" s="4" t="s">
        <v>29</v>
      </c>
      <c r="J312" s="5">
        <v>1</v>
      </c>
      <c r="K312" s="106">
        <v>1</v>
      </c>
      <c r="L312" s="107" t="s">
        <v>1137</v>
      </c>
      <c r="M312" s="4">
        <v>110212</v>
      </c>
      <c r="N312" s="4" t="s">
        <v>413</v>
      </c>
      <c r="O312" s="4" t="s">
        <v>377</v>
      </c>
      <c r="P312" s="4" t="s">
        <v>136</v>
      </c>
      <c r="Q312" s="4">
        <v>14</v>
      </c>
      <c r="R312" s="4" t="s">
        <v>414</v>
      </c>
      <c r="S312" s="4">
        <v>112925</v>
      </c>
      <c r="T312" s="4" t="s">
        <v>415</v>
      </c>
      <c r="U312" s="4" t="s">
        <v>416</v>
      </c>
      <c r="V312" s="4" t="s">
        <v>417</v>
      </c>
      <c r="W312" s="4" t="s">
        <v>421</v>
      </c>
      <c r="X312" s="108" t="s">
        <v>1140</v>
      </c>
      <c r="Y312" s="108" t="s">
        <v>1369</v>
      </c>
      <c r="Z312" s="108" t="s">
        <v>54</v>
      </c>
      <c r="AA312" s="108" t="s">
        <v>1140</v>
      </c>
      <c r="AB312" s="108" t="s">
        <v>1179</v>
      </c>
      <c r="AC312" s="107" t="s">
        <v>1370</v>
      </c>
      <c r="AD312" s="109">
        <v>5450</v>
      </c>
      <c r="AE312" s="106">
        <v>20</v>
      </c>
      <c r="AF312" s="109">
        <v>1090</v>
      </c>
      <c r="AG312" s="6">
        <f>ROUND(K312*AD312,2)</f>
        <v>5450</v>
      </c>
      <c r="AH312" s="6">
        <f>ROUND(K312*(AD312+AF312),2)</f>
        <v>6540</v>
      </c>
    </row>
    <row r="313" spans="1:34" ht="13.5" thickBot="1">
      <c r="A313" s="3">
        <v>25775</v>
      </c>
      <c r="B313" s="4"/>
      <c r="C313" s="3">
        <v>67338</v>
      </c>
      <c r="D313" s="4" t="s">
        <v>77</v>
      </c>
      <c r="E313" s="4" t="s">
        <v>309</v>
      </c>
      <c r="F313" s="4" t="s">
        <v>310</v>
      </c>
      <c r="G313" s="4" t="s">
        <v>28</v>
      </c>
      <c r="H313" s="4"/>
      <c r="I313" s="4" t="s">
        <v>29</v>
      </c>
      <c r="J313" s="5">
        <v>1</v>
      </c>
      <c r="K313" s="106">
        <v>1</v>
      </c>
      <c r="L313" s="107" t="s">
        <v>1137</v>
      </c>
      <c r="M313" s="4">
        <v>110212</v>
      </c>
      <c r="N313" s="4" t="s">
        <v>413</v>
      </c>
      <c r="O313" s="4" t="s">
        <v>377</v>
      </c>
      <c r="P313" s="4" t="s">
        <v>136</v>
      </c>
      <c r="Q313" s="4">
        <v>14</v>
      </c>
      <c r="R313" s="4" t="s">
        <v>414</v>
      </c>
      <c r="S313" s="4">
        <v>112925</v>
      </c>
      <c r="T313" s="4" t="s">
        <v>415</v>
      </c>
      <c r="U313" s="4" t="s">
        <v>416</v>
      </c>
      <c r="V313" s="4" t="s">
        <v>417</v>
      </c>
      <c r="W313" s="4" t="s">
        <v>420</v>
      </c>
      <c r="X313" s="108" t="s">
        <v>1140</v>
      </c>
      <c r="Y313" s="108" t="s">
        <v>1369</v>
      </c>
      <c r="Z313" s="108" t="s">
        <v>54</v>
      </c>
      <c r="AA313" s="108" t="s">
        <v>1140</v>
      </c>
      <c r="AB313" s="108" t="s">
        <v>1179</v>
      </c>
      <c r="AC313" s="107" t="s">
        <v>1370</v>
      </c>
      <c r="AD313" s="109">
        <v>1150</v>
      </c>
      <c r="AE313" s="106">
        <v>20</v>
      </c>
      <c r="AF313" s="109">
        <v>230</v>
      </c>
      <c r="AG313" s="6">
        <f>ROUND(K313*AD313,2)</f>
        <v>1150</v>
      </c>
      <c r="AH313" s="6">
        <f>ROUND(K313*(AD313+AF313),2)</f>
        <v>1380</v>
      </c>
    </row>
    <row r="314" spans="1:34" ht="13.5" customHeight="1" thickTop="1">
      <c r="A314" s="79"/>
      <c r="B314" s="79"/>
      <c r="C314" s="7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9" t="s">
        <v>1136</v>
      </c>
      <c r="AF314" s="79"/>
      <c r="AG314" s="8">
        <f>SUM(AG309:AG313)</f>
        <v>64200</v>
      </c>
      <c r="AH314" s="8">
        <f>SUM(AH309:AH313)</f>
        <v>77040</v>
      </c>
    </row>
    <row r="315" spans="1:34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31.5" customHeight="1" thickBot="1">
      <c r="A316" s="3">
        <v>25778</v>
      </c>
      <c r="B316" s="4"/>
      <c r="C316" s="3">
        <v>67323</v>
      </c>
      <c r="D316" s="4" t="s">
        <v>77</v>
      </c>
      <c r="E316" s="4" t="s">
        <v>78</v>
      </c>
      <c r="F316" s="4" t="s">
        <v>79</v>
      </c>
      <c r="G316" s="4" t="s">
        <v>28</v>
      </c>
      <c r="H316" s="4"/>
      <c r="I316" s="4" t="s">
        <v>29</v>
      </c>
      <c r="J316" s="5">
        <v>1</v>
      </c>
      <c r="K316" s="106">
        <v>1</v>
      </c>
      <c r="L316" s="107" t="s">
        <v>1137</v>
      </c>
      <c r="M316" s="4">
        <v>110513</v>
      </c>
      <c r="N316" s="4" t="s">
        <v>422</v>
      </c>
      <c r="O316" s="4" t="s">
        <v>423</v>
      </c>
      <c r="P316" s="4" t="s">
        <v>206</v>
      </c>
      <c r="Q316" s="4">
        <v>2</v>
      </c>
      <c r="R316" s="4" t="s">
        <v>424</v>
      </c>
      <c r="S316" s="4">
        <v>204115</v>
      </c>
      <c r="T316" s="4" t="s">
        <v>425</v>
      </c>
      <c r="U316" s="4" t="s">
        <v>426</v>
      </c>
      <c r="V316" s="4">
        <v>549491330</v>
      </c>
      <c r="W316" s="4" t="s">
        <v>427</v>
      </c>
      <c r="X316" s="108" t="s">
        <v>1372</v>
      </c>
      <c r="Y316" s="108" t="s">
        <v>1373</v>
      </c>
      <c r="Z316" s="108" t="s">
        <v>1279</v>
      </c>
      <c r="AA316" s="108" t="s">
        <v>1172</v>
      </c>
      <c r="AB316" s="108" t="s">
        <v>1179</v>
      </c>
      <c r="AC316" s="107" t="s">
        <v>1374</v>
      </c>
      <c r="AD316" s="109">
        <v>1770</v>
      </c>
      <c r="AE316" s="106">
        <v>20</v>
      </c>
      <c r="AF316" s="109">
        <v>354</v>
      </c>
      <c r="AG316" s="6">
        <f>ROUND(K316*AD316,2)</f>
        <v>1770</v>
      </c>
      <c r="AH316" s="6">
        <f>ROUND(K316*(AD316+AF316),2)</f>
        <v>2124</v>
      </c>
    </row>
    <row r="317" spans="1:34" ht="13.5" customHeight="1" thickTop="1">
      <c r="A317" s="79"/>
      <c r="B317" s="79"/>
      <c r="C317" s="7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9" t="s">
        <v>1136</v>
      </c>
      <c r="AF317" s="79"/>
      <c r="AG317" s="8">
        <f>SUM(AG316:AG316)</f>
        <v>1770</v>
      </c>
      <c r="AH317" s="8">
        <f>SUM(AH316:AH316)</f>
        <v>2124</v>
      </c>
    </row>
    <row r="318" spans="1:34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2.75">
      <c r="A319" s="3">
        <v>25819</v>
      </c>
      <c r="B319" s="4"/>
      <c r="C319" s="3">
        <v>67430</v>
      </c>
      <c r="D319" s="4" t="s">
        <v>87</v>
      </c>
      <c r="E319" s="4" t="s">
        <v>120</v>
      </c>
      <c r="F319" s="4" t="s">
        <v>121</v>
      </c>
      <c r="G319" s="4" t="s">
        <v>28</v>
      </c>
      <c r="H319" s="4"/>
      <c r="I319" s="4" t="s">
        <v>29</v>
      </c>
      <c r="J319" s="5">
        <v>3</v>
      </c>
      <c r="K319" s="106">
        <v>3</v>
      </c>
      <c r="L319" s="107" t="s">
        <v>1131</v>
      </c>
      <c r="M319" s="4">
        <v>213500</v>
      </c>
      <c r="N319" s="4" t="s">
        <v>428</v>
      </c>
      <c r="O319" s="4" t="s">
        <v>96</v>
      </c>
      <c r="P319" s="4" t="s">
        <v>97</v>
      </c>
      <c r="Q319" s="4">
        <v>-1</v>
      </c>
      <c r="R319" s="4" t="s">
        <v>54</v>
      </c>
      <c r="S319" s="4">
        <v>118094</v>
      </c>
      <c r="T319" s="4" t="s">
        <v>429</v>
      </c>
      <c r="U319" s="4" t="s">
        <v>430</v>
      </c>
      <c r="V319" s="4">
        <v>549494528</v>
      </c>
      <c r="W319" s="4" t="s">
        <v>431</v>
      </c>
      <c r="X319" s="108" t="s">
        <v>1375</v>
      </c>
      <c r="Y319" s="108" t="s">
        <v>1376</v>
      </c>
      <c r="Z319" s="108" t="s">
        <v>54</v>
      </c>
      <c r="AA319" s="108" t="s">
        <v>1134</v>
      </c>
      <c r="AB319" s="108" t="s">
        <v>54</v>
      </c>
      <c r="AC319" s="107" t="s">
        <v>1377</v>
      </c>
      <c r="AD319" s="109">
        <v>7900</v>
      </c>
      <c r="AE319" s="106">
        <v>20</v>
      </c>
      <c r="AF319" s="109">
        <v>1580</v>
      </c>
      <c r="AG319" s="6">
        <f>ROUND(K319*AD319,2)</f>
        <v>23700</v>
      </c>
      <c r="AH319" s="6">
        <f>ROUND(K319*(AD319+AF319),2)</f>
        <v>28440</v>
      </c>
    </row>
    <row r="320" spans="1:34" ht="12.75">
      <c r="A320" s="3">
        <v>25819</v>
      </c>
      <c r="B320" s="4"/>
      <c r="C320" s="3">
        <v>67431</v>
      </c>
      <c r="D320" s="4" t="s">
        <v>77</v>
      </c>
      <c r="E320" s="4" t="s">
        <v>105</v>
      </c>
      <c r="F320" s="4" t="s">
        <v>106</v>
      </c>
      <c r="G320" s="4" t="s">
        <v>28</v>
      </c>
      <c r="H320" s="4"/>
      <c r="I320" s="4" t="s">
        <v>29</v>
      </c>
      <c r="J320" s="5">
        <v>3</v>
      </c>
      <c r="K320" s="106">
        <v>3</v>
      </c>
      <c r="L320" s="107" t="s">
        <v>1131</v>
      </c>
      <c r="M320" s="4">
        <v>213500</v>
      </c>
      <c r="N320" s="4" t="s">
        <v>428</v>
      </c>
      <c r="O320" s="4" t="s">
        <v>96</v>
      </c>
      <c r="P320" s="4" t="s">
        <v>97</v>
      </c>
      <c r="Q320" s="4">
        <v>-1</v>
      </c>
      <c r="R320" s="4" t="s">
        <v>54</v>
      </c>
      <c r="S320" s="4">
        <v>118094</v>
      </c>
      <c r="T320" s="4" t="s">
        <v>429</v>
      </c>
      <c r="U320" s="4" t="s">
        <v>430</v>
      </c>
      <c r="V320" s="4">
        <v>549494528</v>
      </c>
      <c r="W320" s="4" t="s">
        <v>431</v>
      </c>
      <c r="X320" s="108" t="s">
        <v>1375</v>
      </c>
      <c r="Y320" s="108" t="s">
        <v>1376</v>
      </c>
      <c r="Z320" s="108" t="s">
        <v>54</v>
      </c>
      <c r="AA320" s="108" t="s">
        <v>1134</v>
      </c>
      <c r="AB320" s="108" t="s">
        <v>54</v>
      </c>
      <c r="AC320" s="107" t="s">
        <v>1377</v>
      </c>
      <c r="AD320" s="109">
        <v>2580</v>
      </c>
      <c r="AE320" s="106">
        <v>20</v>
      </c>
      <c r="AF320" s="109">
        <v>516</v>
      </c>
      <c r="AG320" s="6">
        <f>ROUND(K320*AD320,2)</f>
        <v>7740</v>
      </c>
      <c r="AH320" s="6">
        <f>ROUND(K320*(AD320+AF320),2)</f>
        <v>9288</v>
      </c>
    </row>
    <row r="321" spans="1:34" ht="26.25" thickBot="1">
      <c r="A321" s="3">
        <v>25819</v>
      </c>
      <c r="B321" s="4"/>
      <c r="C321" s="3">
        <v>67432</v>
      </c>
      <c r="D321" s="4" t="s">
        <v>381</v>
      </c>
      <c r="E321" s="4" t="s">
        <v>382</v>
      </c>
      <c r="F321" s="4" t="s">
        <v>383</v>
      </c>
      <c r="G321" s="4" t="s">
        <v>28</v>
      </c>
      <c r="H321" s="11" t="s">
        <v>432</v>
      </c>
      <c r="I321" s="4" t="s">
        <v>29</v>
      </c>
      <c r="J321" s="5">
        <v>3</v>
      </c>
      <c r="K321" s="106">
        <v>3</v>
      </c>
      <c r="L321" s="107" t="s">
        <v>1131</v>
      </c>
      <c r="M321" s="4">
        <v>213500</v>
      </c>
      <c r="N321" s="4" t="s">
        <v>428</v>
      </c>
      <c r="O321" s="4" t="s">
        <v>96</v>
      </c>
      <c r="P321" s="4" t="s">
        <v>97</v>
      </c>
      <c r="Q321" s="4">
        <v>-1</v>
      </c>
      <c r="R321" s="4" t="s">
        <v>54</v>
      </c>
      <c r="S321" s="4">
        <v>118094</v>
      </c>
      <c r="T321" s="4" t="s">
        <v>429</v>
      </c>
      <c r="U321" s="4" t="s">
        <v>430</v>
      </c>
      <c r="V321" s="4">
        <v>549494528</v>
      </c>
      <c r="W321" s="4" t="s">
        <v>431</v>
      </c>
      <c r="X321" s="108" t="s">
        <v>1375</v>
      </c>
      <c r="Y321" s="108" t="s">
        <v>1376</v>
      </c>
      <c r="Z321" s="108" t="s">
        <v>54</v>
      </c>
      <c r="AA321" s="108" t="s">
        <v>1134</v>
      </c>
      <c r="AB321" s="108" t="s">
        <v>54</v>
      </c>
      <c r="AC321" s="107" t="s">
        <v>1377</v>
      </c>
      <c r="AD321" s="109">
        <v>220</v>
      </c>
      <c r="AE321" s="106">
        <v>20</v>
      </c>
      <c r="AF321" s="109">
        <v>44</v>
      </c>
      <c r="AG321" s="6">
        <f>ROUND(K321*AD321,2)</f>
        <v>660</v>
      </c>
      <c r="AH321" s="6">
        <f>ROUND(K321*(AD321+AF321),2)</f>
        <v>792</v>
      </c>
    </row>
    <row r="322" spans="1:34" ht="13.5" customHeight="1" thickTop="1">
      <c r="A322" s="79"/>
      <c r="B322" s="79"/>
      <c r="C322" s="7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9" t="s">
        <v>1136</v>
      </c>
      <c r="AF322" s="79"/>
      <c r="AG322" s="8">
        <f>SUM(AG319:AG321)</f>
        <v>32100</v>
      </c>
      <c r="AH322" s="8">
        <f>SUM(AH319:AH321)</f>
        <v>38520</v>
      </c>
    </row>
    <row r="323" spans="1:34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2.75">
      <c r="A324" s="3">
        <v>25859</v>
      </c>
      <c r="B324" s="4"/>
      <c r="C324" s="3">
        <v>67543</v>
      </c>
      <c r="D324" s="4" t="s">
        <v>87</v>
      </c>
      <c r="E324" s="4" t="s">
        <v>120</v>
      </c>
      <c r="F324" s="4" t="s">
        <v>121</v>
      </c>
      <c r="G324" s="4" t="s">
        <v>28</v>
      </c>
      <c r="H324" s="4"/>
      <c r="I324" s="4" t="s">
        <v>29</v>
      </c>
      <c r="J324" s="5">
        <v>2</v>
      </c>
      <c r="K324" s="106">
        <v>2</v>
      </c>
      <c r="L324" s="107" t="s">
        <v>1131</v>
      </c>
      <c r="M324" s="4">
        <v>961100</v>
      </c>
      <c r="N324" s="4" t="s">
        <v>433</v>
      </c>
      <c r="O324" s="4" t="s">
        <v>434</v>
      </c>
      <c r="P324" s="4" t="s">
        <v>206</v>
      </c>
      <c r="Q324" s="4">
        <v>1</v>
      </c>
      <c r="R324" s="4" t="s">
        <v>435</v>
      </c>
      <c r="S324" s="4">
        <v>57073</v>
      </c>
      <c r="T324" s="4" t="s">
        <v>436</v>
      </c>
      <c r="U324" s="4" t="s">
        <v>437</v>
      </c>
      <c r="V324" s="4">
        <v>549498170</v>
      </c>
      <c r="W324" s="4" t="s">
        <v>438</v>
      </c>
      <c r="X324" s="108" t="s">
        <v>1140</v>
      </c>
      <c r="Y324" s="108" t="s">
        <v>1378</v>
      </c>
      <c r="Z324" s="108" t="s">
        <v>54</v>
      </c>
      <c r="AA324" s="108" t="s">
        <v>1140</v>
      </c>
      <c r="AB324" s="108" t="s">
        <v>1151</v>
      </c>
      <c r="AC324" s="107" t="s">
        <v>1379</v>
      </c>
      <c r="AD324" s="109">
        <v>7900</v>
      </c>
      <c r="AE324" s="106">
        <v>20</v>
      </c>
      <c r="AF324" s="109">
        <v>1580</v>
      </c>
      <c r="AG324" s="6">
        <f>ROUND(K324*AD324,2)</f>
        <v>15800</v>
      </c>
      <c r="AH324" s="6">
        <f>ROUND(K324*(AD324+AF324),2)</f>
        <v>18960</v>
      </c>
    </row>
    <row r="325" spans="1:34" ht="13.5" thickBot="1">
      <c r="A325" s="3">
        <v>25859</v>
      </c>
      <c r="B325" s="4"/>
      <c r="C325" s="3">
        <v>67545</v>
      </c>
      <c r="D325" s="4" t="s">
        <v>65</v>
      </c>
      <c r="E325" s="4" t="s">
        <v>66</v>
      </c>
      <c r="F325" s="4" t="s">
        <v>67</v>
      </c>
      <c r="G325" s="4" t="s">
        <v>28</v>
      </c>
      <c r="H325" s="4"/>
      <c r="I325" s="4" t="s">
        <v>29</v>
      </c>
      <c r="J325" s="5">
        <v>1</v>
      </c>
      <c r="K325" s="106">
        <v>1</v>
      </c>
      <c r="L325" s="107" t="s">
        <v>1131</v>
      </c>
      <c r="M325" s="4">
        <v>961100</v>
      </c>
      <c r="N325" s="4" t="s">
        <v>433</v>
      </c>
      <c r="O325" s="4" t="s">
        <v>434</v>
      </c>
      <c r="P325" s="4" t="s">
        <v>206</v>
      </c>
      <c r="Q325" s="4">
        <v>1</v>
      </c>
      <c r="R325" s="4" t="s">
        <v>435</v>
      </c>
      <c r="S325" s="4">
        <v>57073</v>
      </c>
      <c r="T325" s="4" t="s">
        <v>436</v>
      </c>
      <c r="U325" s="4" t="s">
        <v>437</v>
      </c>
      <c r="V325" s="4">
        <v>549498170</v>
      </c>
      <c r="W325" s="4" t="s">
        <v>439</v>
      </c>
      <c r="X325" s="108" t="s">
        <v>1140</v>
      </c>
      <c r="Y325" s="108" t="s">
        <v>1378</v>
      </c>
      <c r="Z325" s="108" t="s">
        <v>54</v>
      </c>
      <c r="AA325" s="108" t="s">
        <v>1140</v>
      </c>
      <c r="AB325" s="108" t="s">
        <v>1151</v>
      </c>
      <c r="AC325" s="107" t="s">
        <v>1379</v>
      </c>
      <c r="AD325" s="109">
        <v>100</v>
      </c>
      <c r="AE325" s="106">
        <v>20</v>
      </c>
      <c r="AF325" s="109">
        <v>20</v>
      </c>
      <c r="AG325" s="6">
        <f>ROUND(K325*AD325,2)</f>
        <v>100</v>
      </c>
      <c r="AH325" s="6">
        <f>ROUND(K325*(AD325+AF325),2)</f>
        <v>120</v>
      </c>
    </row>
    <row r="326" spans="1:34" ht="13.5" customHeight="1" thickTop="1">
      <c r="A326" s="79"/>
      <c r="B326" s="79"/>
      <c r="C326" s="7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9" t="s">
        <v>1136</v>
      </c>
      <c r="AF326" s="79"/>
      <c r="AG326" s="8">
        <f>SUM(AG324:AG325)</f>
        <v>15900</v>
      </c>
      <c r="AH326" s="8">
        <f>SUM(AH324:AH325)</f>
        <v>19080</v>
      </c>
    </row>
    <row r="327" spans="1:34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25.5">
      <c r="A328" s="3">
        <v>25900</v>
      </c>
      <c r="B328" s="4"/>
      <c r="C328" s="3">
        <v>67645</v>
      </c>
      <c r="D328" s="4" t="s">
        <v>87</v>
      </c>
      <c r="E328" s="4" t="s">
        <v>120</v>
      </c>
      <c r="F328" s="4" t="s">
        <v>121</v>
      </c>
      <c r="G328" s="4" t="s">
        <v>28</v>
      </c>
      <c r="H328" s="4"/>
      <c r="I328" s="4" t="s">
        <v>29</v>
      </c>
      <c r="J328" s="5">
        <v>1</v>
      </c>
      <c r="K328" s="106">
        <v>1</v>
      </c>
      <c r="L328" s="107" t="s">
        <v>1131</v>
      </c>
      <c r="M328" s="4">
        <v>313010</v>
      </c>
      <c r="N328" s="4" t="s">
        <v>440</v>
      </c>
      <c r="O328" s="4" t="s">
        <v>367</v>
      </c>
      <c r="P328" s="4" t="s">
        <v>206</v>
      </c>
      <c r="Q328" s="4">
        <v>3</v>
      </c>
      <c r="R328" s="4" t="s">
        <v>54</v>
      </c>
      <c r="S328" s="4">
        <v>45329</v>
      </c>
      <c r="T328" s="4" t="s">
        <v>441</v>
      </c>
      <c r="U328" s="4" t="s">
        <v>442</v>
      </c>
      <c r="V328" s="4">
        <v>549496629</v>
      </c>
      <c r="W328" s="4"/>
      <c r="X328" s="108" t="s">
        <v>1380</v>
      </c>
      <c r="Y328" s="108" t="s">
        <v>1381</v>
      </c>
      <c r="Z328" s="108" t="s">
        <v>54</v>
      </c>
      <c r="AA328" s="108" t="s">
        <v>1154</v>
      </c>
      <c r="AB328" s="108" t="s">
        <v>54</v>
      </c>
      <c r="AC328" s="107" t="s">
        <v>1382</v>
      </c>
      <c r="AD328" s="109">
        <v>7900</v>
      </c>
      <c r="AE328" s="106">
        <v>20</v>
      </c>
      <c r="AF328" s="109">
        <v>1580</v>
      </c>
      <c r="AG328" s="6">
        <f>ROUND(K328*AD328,2)</f>
        <v>7900</v>
      </c>
      <c r="AH328" s="6">
        <f>ROUND(K328*(AD328+AF328),2)</f>
        <v>9480</v>
      </c>
    </row>
    <row r="329" spans="1:34" ht="26.25" thickBot="1">
      <c r="A329" s="3">
        <v>25900</v>
      </c>
      <c r="B329" s="4"/>
      <c r="C329" s="3">
        <v>67671</v>
      </c>
      <c r="D329" s="4" t="s">
        <v>83</v>
      </c>
      <c r="E329" s="4" t="s">
        <v>194</v>
      </c>
      <c r="F329" s="4" t="s">
        <v>195</v>
      </c>
      <c r="G329" s="4" t="s">
        <v>28</v>
      </c>
      <c r="H329" s="4"/>
      <c r="I329" s="4" t="s">
        <v>29</v>
      </c>
      <c r="J329" s="5">
        <v>1</v>
      </c>
      <c r="K329" s="106">
        <v>1</v>
      </c>
      <c r="L329" s="107" t="s">
        <v>1131</v>
      </c>
      <c r="M329" s="4">
        <v>313010</v>
      </c>
      <c r="N329" s="4" t="s">
        <v>440</v>
      </c>
      <c r="O329" s="4" t="s">
        <v>367</v>
      </c>
      <c r="P329" s="4" t="s">
        <v>206</v>
      </c>
      <c r="Q329" s="4"/>
      <c r="R329" s="4" t="s">
        <v>54</v>
      </c>
      <c r="S329" s="4">
        <v>45329</v>
      </c>
      <c r="T329" s="4" t="s">
        <v>441</v>
      </c>
      <c r="U329" s="4" t="s">
        <v>442</v>
      </c>
      <c r="V329" s="4">
        <v>549496629</v>
      </c>
      <c r="W329" s="4"/>
      <c r="X329" s="108" t="s">
        <v>1380</v>
      </c>
      <c r="Y329" s="108" t="s">
        <v>1381</v>
      </c>
      <c r="Z329" s="108" t="s">
        <v>54</v>
      </c>
      <c r="AA329" s="108" t="s">
        <v>1154</v>
      </c>
      <c r="AB329" s="108" t="s">
        <v>54</v>
      </c>
      <c r="AC329" s="107" t="s">
        <v>1382</v>
      </c>
      <c r="AD329" s="109">
        <v>2740</v>
      </c>
      <c r="AE329" s="106">
        <v>20</v>
      </c>
      <c r="AF329" s="109">
        <v>548</v>
      </c>
      <c r="AG329" s="6">
        <f>ROUND(K329*AD329,2)</f>
        <v>2740</v>
      </c>
      <c r="AH329" s="6">
        <f>ROUND(K329*(AD329+AF329),2)</f>
        <v>3288</v>
      </c>
    </row>
    <row r="330" spans="1:34" ht="13.5" customHeight="1" thickTop="1">
      <c r="A330" s="79"/>
      <c r="B330" s="79"/>
      <c r="C330" s="7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9" t="s">
        <v>1136</v>
      </c>
      <c r="AF330" s="79"/>
      <c r="AG330" s="8">
        <f>SUM(AG328:AG329)</f>
        <v>10640</v>
      </c>
      <c r="AH330" s="8">
        <f>SUM(AH328:AH329)</f>
        <v>12768</v>
      </c>
    </row>
    <row r="331" spans="1:34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ht="25.5">
      <c r="A332" s="3">
        <v>25923</v>
      </c>
      <c r="B332" s="4"/>
      <c r="C332" s="3">
        <v>67681</v>
      </c>
      <c r="D332" s="4" t="s">
        <v>65</v>
      </c>
      <c r="E332" s="4" t="s">
        <v>66</v>
      </c>
      <c r="F332" s="4" t="s">
        <v>67</v>
      </c>
      <c r="G332" s="4" t="s">
        <v>28</v>
      </c>
      <c r="H332" s="4"/>
      <c r="I332" s="4" t="s">
        <v>29</v>
      </c>
      <c r="J332" s="5">
        <v>5</v>
      </c>
      <c r="K332" s="106">
        <v>5</v>
      </c>
      <c r="L332" s="107" t="s">
        <v>1131</v>
      </c>
      <c r="M332" s="4">
        <v>212600</v>
      </c>
      <c r="N332" s="4" t="s">
        <v>443</v>
      </c>
      <c r="O332" s="4" t="s">
        <v>47</v>
      </c>
      <c r="P332" s="4" t="s">
        <v>31</v>
      </c>
      <c r="Q332" s="4">
        <v>4</v>
      </c>
      <c r="R332" s="4" t="s">
        <v>54</v>
      </c>
      <c r="S332" s="4">
        <v>203408</v>
      </c>
      <c r="T332" s="4" t="s">
        <v>444</v>
      </c>
      <c r="U332" s="4" t="s">
        <v>445</v>
      </c>
      <c r="V332" s="4">
        <v>549497678</v>
      </c>
      <c r="W332" s="4"/>
      <c r="X332" s="108" t="s">
        <v>1383</v>
      </c>
      <c r="Y332" s="108" t="s">
        <v>1384</v>
      </c>
      <c r="Z332" s="108" t="s">
        <v>1167</v>
      </c>
      <c r="AA332" s="108" t="s">
        <v>1140</v>
      </c>
      <c r="AB332" s="108" t="s">
        <v>1151</v>
      </c>
      <c r="AC332" s="107" t="s">
        <v>1385</v>
      </c>
      <c r="AD332" s="109">
        <v>100</v>
      </c>
      <c r="AE332" s="106">
        <v>20</v>
      </c>
      <c r="AF332" s="109">
        <v>20</v>
      </c>
      <c r="AG332" s="6">
        <f>ROUND(K332*AD332,2)</f>
        <v>500</v>
      </c>
      <c r="AH332" s="6">
        <f>ROUND(K332*(AD332+AF332),2)</f>
        <v>600</v>
      </c>
    </row>
    <row r="333" spans="1:34" ht="25.5">
      <c r="A333" s="3">
        <v>25923</v>
      </c>
      <c r="B333" s="4"/>
      <c r="C333" s="3">
        <v>67682</v>
      </c>
      <c r="D333" s="4" t="s">
        <v>43</v>
      </c>
      <c r="E333" s="4" t="s">
        <v>44</v>
      </c>
      <c r="F333" s="4" t="s">
        <v>45</v>
      </c>
      <c r="G333" s="4" t="s">
        <v>28</v>
      </c>
      <c r="H333" s="4"/>
      <c r="I333" s="4" t="s">
        <v>29</v>
      </c>
      <c r="J333" s="5">
        <v>3</v>
      </c>
      <c r="K333" s="106">
        <v>3</v>
      </c>
      <c r="L333" s="107" t="s">
        <v>1131</v>
      </c>
      <c r="M333" s="4">
        <v>212600</v>
      </c>
      <c r="N333" s="4" t="s">
        <v>443</v>
      </c>
      <c r="O333" s="4" t="s">
        <v>47</v>
      </c>
      <c r="P333" s="4" t="s">
        <v>31</v>
      </c>
      <c r="Q333" s="4">
        <v>4</v>
      </c>
      <c r="R333" s="4" t="s">
        <v>54</v>
      </c>
      <c r="S333" s="4">
        <v>203408</v>
      </c>
      <c r="T333" s="4" t="s">
        <v>444</v>
      </c>
      <c r="U333" s="4" t="s">
        <v>445</v>
      </c>
      <c r="V333" s="4">
        <v>549497678</v>
      </c>
      <c r="W333" s="4"/>
      <c r="X333" s="108" t="s">
        <v>1383</v>
      </c>
      <c r="Y333" s="108" t="s">
        <v>1384</v>
      </c>
      <c r="Z333" s="108" t="s">
        <v>1167</v>
      </c>
      <c r="AA333" s="108" t="s">
        <v>1140</v>
      </c>
      <c r="AB333" s="108" t="s">
        <v>1151</v>
      </c>
      <c r="AC333" s="107" t="s">
        <v>1385</v>
      </c>
      <c r="AD333" s="109">
        <v>110</v>
      </c>
      <c r="AE333" s="106">
        <v>20</v>
      </c>
      <c r="AF333" s="109">
        <v>22</v>
      </c>
      <c r="AG333" s="6">
        <f>ROUND(K333*AD333,2)</f>
        <v>330</v>
      </c>
      <c r="AH333" s="6">
        <f>ROUND(K333*(AD333+AF333),2)</f>
        <v>396</v>
      </c>
    </row>
    <row r="334" spans="1:34" ht="26.25" thickBot="1">
      <c r="A334" s="3">
        <v>25923</v>
      </c>
      <c r="B334" s="4"/>
      <c r="C334" s="3">
        <v>67683</v>
      </c>
      <c r="D334" s="4" t="s">
        <v>218</v>
      </c>
      <c r="E334" s="4" t="s">
        <v>219</v>
      </c>
      <c r="F334" s="4" t="s">
        <v>220</v>
      </c>
      <c r="G334" s="4" t="s">
        <v>28</v>
      </c>
      <c r="H334" s="4"/>
      <c r="I334" s="4" t="s">
        <v>29</v>
      </c>
      <c r="J334" s="5">
        <v>2</v>
      </c>
      <c r="K334" s="106">
        <v>2</v>
      </c>
      <c r="L334" s="107" t="s">
        <v>1131</v>
      </c>
      <c r="M334" s="4">
        <v>212600</v>
      </c>
      <c r="N334" s="4" t="s">
        <v>443</v>
      </c>
      <c r="O334" s="4" t="s">
        <v>47</v>
      </c>
      <c r="P334" s="4" t="s">
        <v>31</v>
      </c>
      <c r="Q334" s="4"/>
      <c r="R334" s="4" t="s">
        <v>54</v>
      </c>
      <c r="S334" s="4">
        <v>203408</v>
      </c>
      <c r="T334" s="4" t="s">
        <v>444</v>
      </c>
      <c r="U334" s="4" t="s">
        <v>445</v>
      </c>
      <c r="V334" s="4">
        <v>549497678</v>
      </c>
      <c r="W334" s="4"/>
      <c r="X334" s="108" t="s">
        <v>1383</v>
      </c>
      <c r="Y334" s="108" t="s">
        <v>1384</v>
      </c>
      <c r="Z334" s="108" t="s">
        <v>1167</v>
      </c>
      <c r="AA334" s="108" t="s">
        <v>1140</v>
      </c>
      <c r="AB334" s="108" t="s">
        <v>1151</v>
      </c>
      <c r="AC334" s="107" t="s">
        <v>1385</v>
      </c>
      <c r="AD334" s="109">
        <v>100</v>
      </c>
      <c r="AE334" s="106">
        <v>20</v>
      </c>
      <c r="AF334" s="109">
        <v>20</v>
      </c>
      <c r="AG334" s="6">
        <f>ROUND(K334*AD334,2)</f>
        <v>200</v>
      </c>
      <c r="AH334" s="6">
        <f>ROUND(K334*(AD334+AF334),2)</f>
        <v>240</v>
      </c>
    </row>
    <row r="335" spans="1:34" ht="13.5" customHeight="1" thickTop="1">
      <c r="A335" s="79"/>
      <c r="B335" s="79"/>
      <c r="C335" s="7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9" t="s">
        <v>1136</v>
      </c>
      <c r="AF335" s="79"/>
      <c r="AG335" s="8">
        <f>SUM(AG332:AG334)</f>
        <v>1030</v>
      </c>
      <c r="AH335" s="8">
        <f>SUM(AH332:AH334)</f>
        <v>1236</v>
      </c>
    </row>
    <row r="336" spans="1:34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2.75">
      <c r="A337" s="3">
        <v>25937</v>
      </c>
      <c r="B337" s="4"/>
      <c r="C337" s="3">
        <v>67725</v>
      </c>
      <c r="D337" s="4" t="s">
        <v>83</v>
      </c>
      <c r="E337" s="4" t="s">
        <v>84</v>
      </c>
      <c r="F337" s="4" t="s">
        <v>85</v>
      </c>
      <c r="G337" s="4" t="s">
        <v>28</v>
      </c>
      <c r="H337" s="4"/>
      <c r="I337" s="4" t="s">
        <v>29</v>
      </c>
      <c r="J337" s="5">
        <v>1</v>
      </c>
      <c r="K337" s="106">
        <v>1</v>
      </c>
      <c r="L337" s="107" t="s">
        <v>1137</v>
      </c>
      <c r="M337" s="4">
        <v>110119</v>
      </c>
      <c r="N337" s="4" t="s">
        <v>446</v>
      </c>
      <c r="O337" s="4" t="s">
        <v>447</v>
      </c>
      <c r="P337" s="4" t="s">
        <v>156</v>
      </c>
      <c r="Q337" s="4">
        <v>1</v>
      </c>
      <c r="R337" s="4" t="s">
        <v>448</v>
      </c>
      <c r="S337" s="4">
        <v>1354</v>
      </c>
      <c r="T337" s="4" t="s">
        <v>449</v>
      </c>
      <c r="U337" s="4" t="s">
        <v>450</v>
      </c>
      <c r="V337" s="4">
        <v>543183020</v>
      </c>
      <c r="W337" s="4" t="s">
        <v>451</v>
      </c>
      <c r="X337" s="108" t="s">
        <v>1140</v>
      </c>
      <c r="Y337" s="108" t="s">
        <v>1386</v>
      </c>
      <c r="Z337" s="108" t="s">
        <v>54</v>
      </c>
      <c r="AA337" s="108" t="s">
        <v>1140</v>
      </c>
      <c r="AB337" s="108" t="s">
        <v>1179</v>
      </c>
      <c r="AC337" s="107" t="s">
        <v>1387</v>
      </c>
      <c r="AD337" s="109">
        <v>3450</v>
      </c>
      <c r="AE337" s="106">
        <v>20</v>
      </c>
      <c r="AF337" s="109">
        <v>690</v>
      </c>
      <c r="AG337" s="6">
        <f>ROUND(K337*AD337,2)</f>
        <v>3450</v>
      </c>
      <c r="AH337" s="6">
        <f>ROUND(K337*(AD337+AF337),2)</f>
        <v>4140</v>
      </c>
    </row>
    <row r="338" spans="1:34" ht="13.5" thickBot="1">
      <c r="A338" s="3">
        <v>25937</v>
      </c>
      <c r="B338" s="4"/>
      <c r="C338" s="3">
        <v>67751</v>
      </c>
      <c r="D338" s="4" t="s">
        <v>87</v>
      </c>
      <c r="E338" s="4" t="s">
        <v>120</v>
      </c>
      <c r="F338" s="4" t="s">
        <v>121</v>
      </c>
      <c r="G338" s="4" t="s">
        <v>28</v>
      </c>
      <c r="H338" s="4"/>
      <c r="I338" s="4" t="s">
        <v>29</v>
      </c>
      <c r="J338" s="5">
        <v>1</v>
      </c>
      <c r="K338" s="106">
        <v>1</v>
      </c>
      <c r="L338" s="107" t="s">
        <v>1137</v>
      </c>
      <c r="M338" s="4">
        <v>110119</v>
      </c>
      <c r="N338" s="4" t="s">
        <v>446</v>
      </c>
      <c r="O338" s="4" t="s">
        <v>447</v>
      </c>
      <c r="P338" s="4" t="s">
        <v>156</v>
      </c>
      <c r="Q338" s="4">
        <v>1</v>
      </c>
      <c r="R338" s="4" t="s">
        <v>448</v>
      </c>
      <c r="S338" s="4">
        <v>1354</v>
      </c>
      <c r="T338" s="4" t="s">
        <v>449</v>
      </c>
      <c r="U338" s="4" t="s">
        <v>450</v>
      </c>
      <c r="V338" s="4">
        <v>543183020</v>
      </c>
      <c r="W338" s="4" t="s">
        <v>452</v>
      </c>
      <c r="X338" s="108" t="s">
        <v>1140</v>
      </c>
      <c r="Y338" s="108" t="s">
        <v>1386</v>
      </c>
      <c r="Z338" s="108" t="s">
        <v>54</v>
      </c>
      <c r="AA338" s="108" t="s">
        <v>1140</v>
      </c>
      <c r="AB338" s="108" t="s">
        <v>1179</v>
      </c>
      <c r="AC338" s="107" t="s">
        <v>1387</v>
      </c>
      <c r="AD338" s="109">
        <v>7900</v>
      </c>
      <c r="AE338" s="106">
        <v>20</v>
      </c>
      <c r="AF338" s="109">
        <v>1580</v>
      </c>
      <c r="AG338" s="6">
        <f>ROUND(K338*AD338,2)</f>
        <v>7900</v>
      </c>
      <c r="AH338" s="6">
        <f>ROUND(K338*(AD338+AF338),2)</f>
        <v>9480</v>
      </c>
    </row>
    <row r="339" spans="1:34" ht="13.5" customHeight="1" thickTop="1">
      <c r="A339" s="79"/>
      <c r="B339" s="79"/>
      <c r="C339" s="7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9" t="s">
        <v>1136</v>
      </c>
      <c r="AF339" s="79"/>
      <c r="AG339" s="8">
        <f>SUM(AG337:AG338)</f>
        <v>11350</v>
      </c>
      <c r="AH339" s="8">
        <f>SUM(AH337:AH338)</f>
        <v>13620</v>
      </c>
    </row>
    <row r="340" spans="1:34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31.5" customHeight="1">
      <c r="A341" s="3">
        <v>25942</v>
      </c>
      <c r="B341" s="4" t="s">
        <v>453</v>
      </c>
      <c r="C341" s="3">
        <v>67822</v>
      </c>
      <c r="D341" s="4" t="s">
        <v>87</v>
      </c>
      <c r="E341" s="4" t="s">
        <v>88</v>
      </c>
      <c r="F341" s="4" t="s">
        <v>89</v>
      </c>
      <c r="G341" s="4" t="s">
        <v>28</v>
      </c>
      <c r="H341" s="110" t="s">
        <v>556</v>
      </c>
      <c r="I341" s="4" t="s">
        <v>29</v>
      </c>
      <c r="J341" s="5">
        <v>1</v>
      </c>
      <c r="K341" s="106">
        <v>1</v>
      </c>
      <c r="L341" s="107" t="s">
        <v>1137</v>
      </c>
      <c r="M341" s="4">
        <v>920000</v>
      </c>
      <c r="N341" s="4" t="s">
        <v>211</v>
      </c>
      <c r="O341" s="4" t="s">
        <v>130</v>
      </c>
      <c r="P341" s="4" t="s">
        <v>131</v>
      </c>
      <c r="Q341" s="4">
        <v>0</v>
      </c>
      <c r="R341" s="4" t="s">
        <v>54</v>
      </c>
      <c r="S341" s="4">
        <v>2090</v>
      </c>
      <c r="T341" s="4" t="s">
        <v>215</v>
      </c>
      <c r="U341" s="4" t="s">
        <v>216</v>
      </c>
      <c r="V341" s="4">
        <v>549494642</v>
      </c>
      <c r="W341" s="4" t="s">
        <v>454</v>
      </c>
      <c r="X341" s="108" t="s">
        <v>1388</v>
      </c>
      <c r="Y341" s="108" t="s">
        <v>1307</v>
      </c>
      <c r="Z341" s="108" t="s">
        <v>54</v>
      </c>
      <c r="AA341" s="108" t="s">
        <v>1389</v>
      </c>
      <c r="AB341" s="108" t="s">
        <v>1147</v>
      </c>
      <c r="AC341" s="107" t="s">
        <v>1390</v>
      </c>
      <c r="AD341" s="109">
        <v>10850</v>
      </c>
      <c r="AE341" s="106">
        <v>20</v>
      </c>
      <c r="AF341" s="109">
        <v>2170</v>
      </c>
      <c r="AG341" s="6">
        <f>ROUND(K341*AD341,2)</f>
        <v>10850</v>
      </c>
      <c r="AH341" s="6">
        <f>ROUND(K341*(AD341+AF341),2)</f>
        <v>13020</v>
      </c>
    </row>
    <row r="342" spans="1:34" ht="16.5" customHeight="1">
      <c r="A342" s="3">
        <v>25942</v>
      </c>
      <c r="B342" s="4" t="s">
        <v>453</v>
      </c>
      <c r="C342" s="3">
        <v>68059</v>
      </c>
      <c r="D342" s="4" t="s">
        <v>83</v>
      </c>
      <c r="E342" s="4" t="s">
        <v>84</v>
      </c>
      <c r="F342" s="4" t="s">
        <v>85</v>
      </c>
      <c r="G342" s="4" t="s">
        <v>28</v>
      </c>
      <c r="H342" s="4"/>
      <c r="I342" s="4" t="s">
        <v>29</v>
      </c>
      <c r="J342" s="5">
        <v>2</v>
      </c>
      <c r="K342" s="106">
        <v>2</v>
      </c>
      <c r="L342" s="107" t="s">
        <v>1137</v>
      </c>
      <c r="M342" s="4">
        <v>920000</v>
      </c>
      <c r="N342" s="4" t="s">
        <v>211</v>
      </c>
      <c r="O342" s="4" t="s">
        <v>130</v>
      </c>
      <c r="P342" s="4" t="s">
        <v>131</v>
      </c>
      <c r="Q342" s="4">
        <v>0</v>
      </c>
      <c r="R342" s="4" t="s">
        <v>54</v>
      </c>
      <c r="S342" s="4">
        <v>2090</v>
      </c>
      <c r="T342" s="4" t="s">
        <v>215</v>
      </c>
      <c r="U342" s="4" t="s">
        <v>216</v>
      </c>
      <c r="V342" s="4">
        <v>549494642</v>
      </c>
      <c r="W342" s="4" t="s">
        <v>455</v>
      </c>
      <c r="X342" s="108" t="s">
        <v>1388</v>
      </c>
      <c r="Y342" s="108" t="s">
        <v>1307</v>
      </c>
      <c r="Z342" s="108" t="s">
        <v>54</v>
      </c>
      <c r="AA342" s="108" t="s">
        <v>1389</v>
      </c>
      <c r="AB342" s="108" t="s">
        <v>1147</v>
      </c>
      <c r="AC342" s="107" t="s">
        <v>1390</v>
      </c>
      <c r="AD342" s="109">
        <v>3450</v>
      </c>
      <c r="AE342" s="106">
        <v>20</v>
      </c>
      <c r="AF342" s="109">
        <v>690</v>
      </c>
      <c r="AG342" s="6">
        <f>ROUND(K342*AD342,2)</f>
        <v>6900</v>
      </c>
      <c r="AH342" s="6">
        <f>ROUND(K342*(AD342+AF342),2)</f>
        <v>8280</v>
      </c>
    </row>
    <row r="343" spans="1:34" ht="39" thickBot="1">
      <c r="A343" s="3">
        <v>25942</v>
      </c>
      <c r="B343" s="4" t="s">
        <v>453</v>
      </c>
      <c r="C343" s="3">
        <v>68063</v>
      </c>
      <c r="D343" s="4" t="s">
        <v>87</v>
      </c>
      <c r="E343" s="4" t="s">
        <v>88</v>
      </c>
      <c r="F343" s="4" t="s">
        <v>89</v>
      </c>
      <c r="G343" s="4" t="s">
        <v>28</v>
      </c>
      <c r="H343" s="110" t="s">
        <v>555</v>
      </c>
      <c r="I343" s="4" t="s">
        <v>29</v>
      </c>
      <c r="J343" s="5">
        <v>1</v>
      </c>
      <c r="K343" s="106">
        <v>1</v>
      </c>
      <c r="L343" s="107" t="s">
        <v>1137</v>
      </c>
      <c r="M343" s="4">
        <v>920000</v>
      </c>
      <c r="N343" s="4" t="s">
        <v>211</v>
      </c>
      <c r="O343" s="4" t="s">
        <v>130</v>
      </c>
      <c r="P343" s="4" t="s">
        <v>131</v>
      </c>
      <c r="Q343" s="4">
        <v>0</v>
      </c>
      <c r="R343" s="4" t="s">
        <v>54</v>
      </c>
      <c r="S343" s="4">
        <v>2090</v>
      </c>
      <c r="T343" s="4" t="s">
        <v>215</v>
      </c>
      <c r="U343" s="4" t="s">
        <v>216</v>
      </c>
      <c r="V343" s="4">
        <v>549494642</v>
      </c>
      <c r="W343" s="4" t="s">
        <v>456</v>
      </c>
      <c r="X343" s="108" t="s">
        <v>1388</v>
      </c>
      <c r="Y343" s="108" t="s">
        <v>1307</v>
      </c>
      <c r="Z343" s="108" t="s">
        <v>54</v>
      </c>
      <c r="AA343" s="108" t="s">
        <v>1389</v>
      </c>
      <c r="AB343" s="108" t="s">
        <v>1147</v>
      </c>
      <c r="AC343" s="107" t="s">
        <v>1390</v>
      </c>
      <c r="AD343" s="109">
        <v>14300</v>
      </c>
      <c r="AE343" s="106">
        <v>20</v>
      </c>
      <c r="AF343" s="109">
        <v>2860</v>
      </c>
      <c r="AG343" s="6">
        <f>ROUND(K343*AD343,2)</f>
        <v>14300</v>
      </c>
      <c r="AH343" s="6">
        <f>ROUND(K343*(AD343+AF343),2)</f>
        <v>17160</v>
      </c>
    </row>
    <row r="344" spans="1:34" ht="13.5" customHeight="1" thickTop="1">
      <c r="A344" s="79"/>
      <c r="B344" s="79"/>
      <c r="C344" s="7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9" t="s">
        <v>1136</v>
      </c>
      <c r="AF344" s="79"/>
      <c r="AG344" s="8">
        <f>SUM(AG341:AG343)</f>
        <v>32050</v>
      </c>
      <c r="AH344" s="8">
        <f>SUM(AH341:AH343)</f>
        <v>38460</v>
      </c>
    </row>
    <row r="345" spans="1:34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26.25" thickBot="1">
      <c r="A346" s="3">
        <v>25946</v>
      </c>
      <c r="B346" s="4"/>
      <c r="C346" s="3">
        <v>67833</v>
      </c>
      <c r="D346" s="4" t="s">
        <v>90</v>
      </c>
      <c r="E346" s="4" t="s">
        <v>91</v>
      </c>
      <c r="F346" s="4" t="s">
        <v>92</v>
      </c>
      <c r="G346" s="4" t="s">
        <v>28</v>
      </c>
      <c r="H346" s="4"/>
      <c r="I346" s="4" t="s">
        <v>29</v>
      </c>
      <c r="J346" s="5">
        <v>1</v>
      </c>
      <c r="K346" s="106">
        <v>1</v>
      </c>
      <c r="L346" s="107" t="s">
        <v>1137</v>
      </c>
      <c r="M346" s="4">
        <v>110614</v>
      </c>
      <c r="N346" s="4" t="s">
        <v>457</v>
      </c>
      <c r="O346" s="4" t="s">
        <v>130</v>
      </c>
      <c r="P346" s="4" t="s">
        <v>131</v>
      </c>
      <c r="Q346" s="4">
        <v>2</v>
      </c>
      <c r="R346" s="4">
        <v>145</v>
      </c>
      <c r="S346" s="4">
        <v>46648</v>
      </c>
      <c r="T346" s="4" t="s">
        <v>458</v>
      </c>
      <c r="U346" s="4" t="s">
        <v>459</v>
      </c>
      <c r="V346" s="4">
        <v>543183003</v>
      </c>
      <c r="W346" s="4"/>
      <c r="X346" s="108" t="s">
        <v>1391</v>
      </c>
      <c r="Y346" s="108" t="s">
        <v>1392</v>
      </c>
      <c r="Z346" s="108" t="s">
        <v>54</v>
      </c>
      <c r="AA346" s="108" t="s">
        <v>1172</v>
      </c>
      <c r="AB346" s="108" t="s">
        <v>1179</v>
      </c>
      <c r="AC346" s="107" t="s">
        <v>1393</v>
      </c>
      <c r="AD346" s="109">
        <v>1200</v>
      </c>
      <c r="AE346" s="106">
        <v>20</v>
      </c>
      <c r="AF346" s="109">
        <v>240</v>
      </c>
      <c r="AG346" s="6">
        <f>ROUND(K346*AD346,2)</f>
        <v>1200</v>
      </c>
      <c r="AH346" s="6">
        <f>ROUND(K346*(AD346+AF346),2)</f>
        <v>1440</v>
      </c>
    </row>
    <row r="347" spans="1:34" ht="13.5" customHeight="1" thickTop="1">
      <c r="A347" s="79"/>
      <c r="B347" s="79"/>
      <c r="C347" s="7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9" t="s">
        <v>1136</v>
      </c>
      <c r="AF347" s="79"/>
      <c r="AG347" s="8">
        <f>SUM(AG346:AG346)</f>
        <v>1200</v>
      </c>
      <c r="AH347" s="8">
        <f>SUM(AH346:AH346)</f>
        <v>1440</v>
      </c>
    </row>
    <row r="348" spans="1:34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3.5" thickBot="1">
      <c r="A349" s="3">
        <v>26017</v>
      </c>
      <c r="B349" s="4" t="s">
        <v>412</v>
      </c>
      <c r="C349" s="3">
        <v>67841</v>
      </c>
      <c r="D349" s="4" t="s">
        <v>43</v>
      </c>
      <c r="E349" s="4" t="s">
        <v>44</v>
      </c>
      <c r="F349" s="4" t="s">
        <v>45</v>
      </c>
      <c r="G349" s="4" t="s">
        <v>28</v>
      </c>
      <c r="H349" s="110" t="s">
        <v>545</v>
      </c>
      <c r="I349" s="4" t="s">
        <v>29</v>
      </c>
      <c r="J349" s="5">
        <v>5</v>
      </c>
      <c r="K349" s="106">
        <v>5</v>
      </c>
      <c r="L349" s="107" t="s">
        <v>1137</v>
      </c>
      <c r="M349" s="4">
        <v>920000</v>
      </c>
      <c r="N349" s="4" t="s">
        <v>211</v>
      </c>
      <c r="O349" s="4" t="s">
        <v>130</v>
      </c>
      <c r="P349" s="4" t="s">
        <v>131</v>
      </c>
      <c r="Q349" s="4">
        <v>0</v>
      </c>
      <c r="R349" s="4" t="s">
        <v>54</v>
      </c>
      <c r="S349" s="4">
        <v>2090</v>
      </c>
      <c r="T349" s="4" t="s">
        <v>215</v>
      </c>
      <c r="U349" s="4" t="s">
        <v>216</v>
      </c>
      <c r="V349" s="4">
        <v>549494642</v>
      </c>
      <c r="W349" s="4"/>
      <c r="X349" s="108" t="s">
        <v>1140</v>
      </c>
      <c r="Y349" s="108" t="s">
        <v>1223</v>
      </c>
      <c r="Z349" s="108" t="s">
        <v>54</v>
      </c>
      <c r="AA349" s="108" t="s">
        <v>1140</v>
      </c>
      <c r="AB349" s="108" t="s">
        <v>1147</v>
      </c>
      <c r="AC349" s="107" t="s">
        <v>1394</v>
      </c>
      <c r="AD349" s="109">
        <v>190</v>
      </c>
      <c r="AE349" s="106">
        <v>20</v>
      </c>
      <c r="AF349" s="109">
        <v>38</v>
      </c>
      <c r="AG349" s="6">
        <f>ROUND(K349*AD349,2)</f>
        <v>950</v>
      </c>
      <c r="AH349" s="6">
        <f>ROUND(K349*(AD349+AF349),2)</f>
        <v>1140</v>
      </c>
    </row>
    <row r="350" spans="1:34" ht="13.5" customHeight="1" thickTop="1">
      <c r="A350" s="79"/>
      <c r="B350" s="79"/>
      <c r="C350" s="7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9" t="s">
        <v>1136</v>
      </c>
      <c r="AF350" s="79"/>
      <c r="AG350" s="8">
        <f>SUM(AG349:AG349)</f>
        <v>950</v>
      </c>
      <c r="AH350" s="8">
        <f>SUM(AH349:AH349)</f>
        <v>1140</v>
      </c>
    </row>
    <row r="351" spans="1:34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39" thickBot="1">
      <c r="A352" s="3">
        <v>26086</v>
      </c>
      <c r="B352" s="4" t="s">
        <v>460</v>
      </c>
      <c r="C352" s="3">
        <v>68126</v>
      </c>
      <c r="D352" s="4" t="s">
        <v>77</v>
      </c>
      <c r="E352" s="4" t="s">
        <v>78</v>
      </c>
      <c r="F352" s="4" t="s">
        <v>79</v>
      </c>
      <c r="G352" s="4" t="s">
        <v>28</v>
      </c>
      <c r="H352" s="11" t="s">
        <v>461</v>
      </c>
      <c r="I352" s="4" t="s">
        <v>29</v>
      </c>
      <c r="J352" s="5">
        <v>1</v>
      </c>
      <c r="K352" s="106">
        <v>1</v>
      </c>
      <c r="L352" s="107" t="s">
        <v>1131</v>
      </c>
      <c r="M352" s="4">
        <v>315030</v>
      </c>
      <c r="N352" s="4" t="s">
        <v>294</v>
      </c>
      <c r="O352" s="4" t="s">
        <v>295</v>
      </c>
      <c r="P352" s="4" t="s">
        <v>39</v>
      </c>
      <c r="Q352" s="4">
        <v>2</v>
      </c>
      <c r="R352" s="4" t="s">
        <v>462</v>
      </c>
      <c r="S352" s="4">
        <v>404</v>
      </c>
      <c r="T352" s="4" t="s">
        <v>463</v>
      </c>
      <c r="U352" s="4" t="s">
        <v>464</v>
      </c>
      <c r="V352" s="4">
        <v>549495053</v>
      </c>
      <c r="W352" s="4"/>
      <c r="X352" s="108" t="s">
        <v>1395</v>
      </c>
      <c r="Y352" s="108" t="s">
        <v>1268</v>
      </c>
      <c r="Z352" s="108" t="s">
        <v>54</v>
      </c>
      <c r="AA352" s="108" t="s">
        <v>1160</v>
      </c>
      <c r="AB352" s="108" t="s">
        <v>54</v>
      </c>
      <c r="AC352" s="107" t="s">
        <v>1396</v>
      </c>
      <c r="AD352" s="109">
        <v>1770</v>
      </c>
      <c r="AE352" s="106">
        <v>20</v>
      </c>
      <c r="AF352" s="109">
        <v>354</v>
      </c>
      <c r="AG352" s="6">
        <f>ROUND(K352*AD352,2)</f>
        <v>1770</v>
      </c>
      <c r="AH352" s="6">
        <f>ROUND(K352*(AD352+AF352),2)</f>
        <v>2124</v>
      </c>
    </row>
    <row r="353" spans="1:34" ht="13.5" customHeight="1" thickTop="1">
      <c r="A353" s="79"/>
      <c r="B353" s="79"/>
      <c r="C353" s="7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9" t="s">
        <v>1136</v>
      </c>
      <c r="AF353" s="79"/>
      <c r="AG353" s="8">
        <f>SUM(AG352:AG352)</f>
        <v>1770</v>
      </c>
      <c r="AH353" s="8">
        <f>SUM(AH352:AH352)</f>
        <v>2124</v>
      </c>
    </row>
    <row r="354" spans="1:34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 ht="13.5" thickBot="1">
      <c r="A355" s="3">
        <v>26090</v>
      </c>
      <c r="B355" s="4"/>
      <c r="C355" s="3">
        <v>68153</v>
      </c>
      <c r="D355" s="4" t="s">
        <v>25</v>
      </c>
      <c r="E355" s="4" t="s">
        <v>152</v>
      </c>
      <c r="F355" s="4" t="s">
        <v>153</v>
      </c>
      <c r="G355" s="4" t="s">
        <v>28</v>
      </c>
      <c r="H355" s="11" t="s">
        <v>465</v>
      </c>
      <c r="I355" s="4" t="s">
        <v>29</v>
      </c>
      <c r="J355" s="5">
        <v>1</v>
      </c>
      <c r="K355" s="106">
        <v>1</v>
      </c>
      <c r="L355" s="107" t="s">
        <v>1131</v>
      </c>
      <c r="M355" s="4">
        <v>231300</v>
      </c>
      <c r="N355" s="4" t="s">
        <v>466</v>
      </c>
      <c r="O355" s="4" t="s">
        <v>123</v>
      </c>
      <c r="P355" s="4" t="s">
        <v>124</v>
      </c>
      <c r="Q355" s="4"/>
      <c r="R355" s="4" t="s">
        <v>54</v>
      </c>
      <c r="S355" s="4">
        <v>3913</v>
      </c>
      <c r="T355" s="4" t="s">
        <v>166</v>
      </c>
      <c r="U355" s="4" t="s">
        <v>167</v>
      </c>
      <c r="V355" s="4">
        <v>549493609</v>
      </c>
      <c r="W355" s="4"/>
      <c r="X355" s="108" t="s">
        <v>1397</v>
      </c>
      <c r="Y355" s="108" t="s">
        <v>1398</v>
      </c>
      <c r="Z355" s="108" t="s">
        <v>1167</v>
      </c>
      <c r="AA355" s="108" t="s">
        <v>1154</v>
      </c>
      <c r="AB355" s="108" t="s">
        <v>1151</v>
      </c>
      <c r="AC355" s="107" t="s">
        <v>1399</v>
      </c>
      <c r="AD355" s="109">
        <v>12450</v>
      </c>
      <c r="AE355" s="106">
        <v>20</v>
      </c>
      <c r="AF355" s="109">
        <v>2490</v>
      </c>
      <c r="AG355" s="6">
        <f>ROUND(K355*AD355,2)</f>
        <v>12450</v>
      </c>
      <c r="AH355" s="6">
        <f>ROUND(K355*(AD355+AF355),2)</f>
        <v>14940</v>
      </c>
    </row>
    <row r="356" spans="1:34" ht="13.5" customHeight="1" thickTop="1">
      <c r="A356" s="79"/>
      <c r="B356" s="79"/>
      <c r="C356" s="7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9" t="s">
        <v>1136</v>
      </c>
      <c r="AF356" s="79"/>
      <c r="AG356" s="8">
        <f>SUM(AG355:AG355)</f>
        <v>12450</v>
      </c>
      <c r="AH356" s="8">
        <f>SUM(AH355:AH355)</f>
        <v>14940</v>
      </c>
    </row>
    <row r="357" spans="1:34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3.5" thickBot="1">
      <c r="A358" s="3">
        <v>26091</v>
      </c>
      <c r="B358" s="4" t="s">
        <v>45</v>
      </c>
      <c r="C358" s="3">
        <v>68189</v>
      </c>
      <c r="D358" s="4" t="s">
        <v>43</v>
      </c>
      <c r="E358" s="4" t="s">
        <v>44</v>
      </c>
      <c r="F358" s="4" t="s">
        <v>45</v>
      </c>
      <c r="G358" s="4" t="s">
        <v>28</v>
      </c>
      <c r="H358" s="110" t="s">
        <v>546</v>
      </c>
      <c r="I358" s="4" t="s">
        <v>29</v>
      </c>
      <c r="J358" s="5">
        <v>1</v>
      </c>
      <c r="K358" s="106">
        <v>1</v>
      </c>
      <c r="L358" s="107" t="s">
        <v>1131</v>
      </c>
      <c r="M358" s="4">
        <v>211600</v>
      </c>
      <c r="N358" s="4" t="s">
        <v>53</v>
      </c>
      <c r="O358" s="4" t="s">
        <v>30</v>
      </c>
      <c r="P358" s="4" t="s">
        <v>31</v>
      </c>
      <c r="Q358" s="4">
        <v>4</v>
      </c>
      <c r="R358" s="4" t="s">
        <v>54</v>
      </c>
      <c r="S358" s="4">
        <v>113051</v>
      </c>
      <c r="T358" s="4" t="s">
        <v>55</v>
      </c>
      <c r="U358" s="4" t="s">
        <v>56</v>
      </c>
      <c r="V358" s="4">
        <v>549498535</v>
      </c>
      <c r="W358" s="4"/>
      <c r="X358" s="108" t="s">
        <v>1400</v>
      </c>
      <c r="Y358" s="108" t="s">
        <v>1143</v>
      </c>
      <c r="Z358" s="108" t="s">
        <v>54</v>
      </c>
      <c r="AA358" s="108" t="s">
        <v>1144</v>
      </c>
      <c r="AB358" s="108" t="s">
        <v>54</v>
      </c>
      <c r="AC358" s="107" t="s">
        <v>1401</v>
      </c>
      <c r="AD358" s="109">
        <v>360</v>
      </c>
      <c r="AE358" s="106">
        <v>20</v>
      </c>
      <c r="AF358" s="109">
        <v>72</v>
      </c>
      <c r="AG358" s="6">
        <f>ROUND(K358*AD358,2)</f>
        <v>360</v>
      </c>
      <c r="AH358" s="6">
        <f>ROUND(K358*(AD358+AF358),2)</f>
        <v>432</v>
      </c>
    </row>
    <row r="359" spans="1:34" ht="13.5" customHeight="1" thickTop="1">
      <c r="A359" s="79"/>
      <c r="B359" s="79"/>
      <c r="C359" s="7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9" t="s">
        <v>1136</v>
      </c>
      <c r="AF359" s="79"/>
      <c r="AG359" s="8">
        <f>SUM(AG358:AG358)</f>
        <v>360</v>
      </c>
      <c r="AH359" s="8">
        <f>SUM(AH358:AH358)</f>
        <v>432</v>
      </c>
    </row>
    <row r="360" spans="1:34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25.5">
      <c r="A361" s="3">
        <v>26117</v>
      </c>
      <c r="B361" s="4"/>
      <c r="C361" s="3">
        <v>68226</v>
      </c>
      <c r="D361" s="4" t="s">
        <v>83</v>
      </c>
      <c r="E361" s="4" t="s">
        <v>84</v>
      </c>
      <c r="F361" s="4" t="s">
        <v>85</v>
      </c>
      <c r="G361" s="4" t="s">
        <v>28</v>
      </c>
      <c r="H361" s="4"/>
      <c r="I361" s="4" t="s">
        <v>29</v>
      </c>
      <c r="J361" s="5">
        <v>1</v>
      </c>
      <c r="K361" s="106">
        <v>1</v>
      </c>
      <c r="L361" s="107" t="s">
        <v>1131</v>
      </c>
      <c r="M361" s="4">
        <v>235400</v>
      </c>
      <c r="N361" s="4" t="s">
        <v>467</v>
      </c>
      <c r="O361" s="4" t="s">
        <v>123</v>
      </c>
      <c r="P361" s="4" t="s">
        <v>124</v>
      </c>
      <c r="Q361" s="4">
        <v>4</v>
      </c>
      <c r="R361" s="4">
        <v>4.28</v>
      </c>
      <c r="S361" s="4">
        <v>49109</v>
      </c>
      <c r="T361" s="4" t="s">
        <v>468</v>
      </c>
      <c r="U361" s="4" t="s">
        <v>469</v>
      </c>
      <c r="V361" s="4">
        <v>549495769</v>
      </c>
      <c r="W361" s="4"/>
      <c r="X361" s="108" t="s">
        <v>1402</v>
      </c>
      <c r="Y361" s="108" t="s">
        <v>1403</v>
      </c>
      <c r="Z361" s="108" t="s">
        <v>54</v>
      </c>
      <c r="AA361" s="108" t="s">
        <v>1404</v>
      </c>
      <c r="AB361" s="108" t="s">
        <v>1151</v>
      </c>
      <c r="AC361" s="107" t="s">
        <v>1405</v>
      </c>
      <c r="AD361" s="109">
        <v>3450</v>
      </c>
      <c r="AE361" s="106">
        <v>20</v>
      </c>
      <c r="AF361" s="109">
        <v>690</v>
      </c>
      <c r="AG361" s="6">
        <f>ROUND(K361*AD361,2)</f>
        <v>3450</v>
      </c>
      <c r="AH361" s="6">
        <f>ROUND(K361*(AD361+AF361),2)</f>
        <v>4140</v>
      </c>
    </row>
    <row r="362" spans="1:34" ht="26.25" thickBot="1">
      <c r="A362" s="3">
        <v>26117</v>
      </c>
      <c r="B362" s="4"/>
      <c r="C362" s="3">
        <v>68227</v>
      </c>
      <c r="D362" s="4" t="s">
        <v>87</v>
      </c>
      <c r="E362" s="4" t="s">
        <v>120</v>
      </c>
      <c r="F362" s="4" t="s">
        <v>121</v>
      </c>
      <c r="G362" s="4" t="s">
        <v>28</v>
      </c>
      <c r="H362" s="4"/>
      <c r="I362" s="4" t="s">
        <v>29</v>
      </c>
      <c r="J362" s="5">
        <v>1</v>
      </c>
      <c r="K362" s="106">
        <v>1</v>
      </c>
      <c r="L362" s="107" t="s">
        <v>1131</v>
      </c>
      <c r="M362" s="4">
        <v>235400</v>
      </c>
      <c r="N362" s="4" t="s">
        <v>467</v>
      </c>
      <c r="O362" s="4" t="s">
        <v>123</v>
      </c>
      <c r="P362" s="4" t="s">
        <v>124</v>
      </c>
      <c r="Q362" s="4">
        <v>4</v>
      </c>
      <c r="R362" s="4">
        <v>4.28</v>
      </c>
      <c r="S362" s="4">
        <v>49109</v>
      </c>
      <c r="T362" s="4" t="s">
        <v>468</v>
      </c>
      <c r="U362" s="4" t="s">
        <v>469</v>
      </c>
      <c r="V362" s="4">
        <v>549495769</v>
      </c>
      <c r="W362" s="4"/>
      <c r="X362" s="108" t="s">
        <v>1402</v>
      </c>
      <c r="Y362" s="108" t="s">
        <v>1403</v>
      </c>
      <c r="Z362" s="108" t="s">
        <v>54</v>
      </c>
      <c r="AA362" s="108" t="s">
        <v>1404</v>
      </c>
      <c r="AB362" s="108" t="s">
        <v>1151</v>
      </c>
      <c r="AC362" s="107" t="s">
        <v>1405</v>
      </c>
      <c r="AD362" s="109">
        <v>7900</v>
      </c>
      <c r="AE362" s="106">
        <v>20</v>
      </c>
      <c r="AF362" s="109">
        <v>1580</v>
      </c>
      <c r="AG362" s="6">
        <f>ROUND(K362*AD362,2)</f>
        <v>7900</v>
      </c>
      <c r="AH362" s="6">
        <f>ROUND(K362*(AD362+AF362),2)</f>
        <v>9480</v>
      </c>
    </row>
    <row r="363" spans="1:34" ht="13.5" customHeight="1" thickTop="1">
      <c r="A363" s="79"/>
      <c r="B363" s="79"/>
      <c r="C363" s="7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9" t="s">
        <v>1136</v>
      </c>
      <c r="AF363" s="79"/>
      <c r="AG363" s="8">
        <f>SUM(AG361:AG362)</f>
        <v>11350</v>
      </c>
      <c r="AH363" s="8">
        <f>SUM(AH361:AH362)</f>
        <v>13620</v>
      </c>
    </row>
    <row r="364" spans="1:34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2.75">
      <c r="A365" s="3">
        <v>26126</v>
      </c>
      <c r="B365" s="4" t="s">
        <v>470</v>
      </c>
      <c r="C365" s="3">
        <v>68276</v>
      </c>
      <c r="D365" s="4" t="s">
        <v>83</v>
      </c>
      <c r="E365" s="4" t="s">
        <v>84</v>
      </c>
      <c r="F365" s="4" t="s">
        <v>85</v>
      </c>
      <c r="G365" s="4" t="s">
        <v>28</v>
      </c>
      <c r="H365" s="4"/>
      <c r="I365" s="4" t="s">
        <v>29</v>
      </c>
      <c r="J365" s="5">
        <v>1</v>
      </c>
      <c r="K365" s="106">
        <v>1</v>
      </c>
      <c r="L365" s="107" t="s">
        <v>1137</v>
      </c>
      <c r="M365" s="4">
        <v>110518</v>
      </c>
      <c r="N365" s="4" t="s">
        <v>222</v>
      </c>
      <c r="O365" s="4" t="s">
        <v>223</v>
      </c>
      <c r="P365" s="4" t="s">
        <v>206</v>
      </c>
      <c r="Q365" s="4">
        <v>2</v>
      </c>
      <c r="R365" s="4" t="s">
        <v>471</v>
      </c>
      <c r="S365" s="4">
        <v>294</v>
      </c>
      <c r="T365" s="4" t="s">
        <v>472</v>
      </c>
      <c r="U365" s="4" t="s">
        <v>473</v>
      </c>
      <c r="V365" s="4">
        <v>549494302</v>
      </c>
      <c r="W365" s="4" t="s">
        <v>474</v>
      </c>
      <c r="X365" s="108" t="s">
        <v>1140</v>
      </c>
      <c r="Y365" s="108" t="s">
        <v>1225</v>
      </c>
      <c r="Z365" s="108" t="s">
        <v>54</v>
      </c>
      <c r="AA365" s="108" t="s">
        <v>1140</v>
      </c>
      <c r="AB365" s="108" t="s">
        <v>1179</v>
      </c>
      <c r="AC365" s="107" t="s">
        <v>1406</v>
      </c>
      <c r="AD365" s="109">
        <v>3450</v>
      </c>
      <c r="AE365" s="106">
        <v>20</v>
      </c>
      <c r="AF365" s="109">
        <v>690</v>
      </c>
      <c r="AG365" s="6">
        <f>ROUND(K365*AD365,2)</f>
        <v>3450</v>
      </c>
      <c r="AH365" s="6">
        <f>ROUND(K365*(AD365+AF365),2)</f>
        <v>4140</v>
      </c>
    </row>
    <row r="366" spans="1:34" ht="13.5" thickBot="1">
      <c r="A366" s="3">
        <v>26126</v>
      </c>
      <c r="B366" s="4" t="s">
        <v>470</v>
      </c>
      <c r="C366" s="3">
        <v>68277</v>
      </c>
      <c r="D366" s="4" t="s">
        <v>87</v>
      </c>
      <c r="E366" s="4" t="s">
        <v>120</v>
      </c>
      <c r="F366" s="4" t="s">
        <v>121</v>
      </c>
      <c r="G366" s="4" t="s">
        <v>28</v>
      </c>
      <c r="H366" s="4"/>
      <c r="I366" s="4" t="s">
        <v>29</v>
      </c>
      <c r="J366" s="5">
        <v>1</v>
      </c>
      <c r="K366" s="106">
        <v>1</v>
      </c>
      <c r="L366" s="107" t="s">
        <v>1137</v>
      </c>
      <c r="M366" s="4">
        <v>110518</v>
      </c>
      <c r="N366" s="4" t="s">
        <v>222</v>
      </c>
      <c r="O366" s="4" t="s">
        <v>223</v>
      </c>
      <c r="P366" s="4" t="s">
        <v>206</v>
      </c>
      <c r="Q366" s="4">
        <v>2</v>
      </c>
      <c r="R366" s="4" t="s">
        <v>471</v>
      </c>
      <c r="S366" s="4">
        <v>294</v>
      </c>
      <c r="T366" s="4" t="s">
        <v>472</v>
      </c>
      <c r="U366" s="4" t="s">
        <v>473</v>
      </c>
      <c r="V366" s="4">
        <v>549494302</v>
      </c>
      <c r="W366" s="4" t="s">
        <v>474</v>
      </c>
      <c r="X366" s="108" t="s">
        <v>1140</v>
      </c>
      <c r="Y366" s="108" t="s">
        <v>1225</v>
      </c>
      <c r="Z366" s="108" t="s">
        <v>54</v>
      </c>
      <c r="AA366" s="108" t="s">
        <v>1140</v>
      </c>
      <c r="AB366" s="108" t="s">
        <v>1179</v>
      </c>
      <c r="AC366" s="107" t="s">
        <v>1406</v>
      </c>
      <c r="AD366" s="109">
        <v>7900</v>
      </c>
      <c r="AE366" s="106">
        <v>20</v>
      </c>
      <c r="AF366" s="109">
        <v>1580</v>
      </c>
      <c r="AG366" s="6">
        <f>ROUND(K366*AD366,2)</f>
        <v>7900</v>
      </c>
      <c r="AH366" s="6">
        <f>ROUND(K366*(AD366+AF366),2)</f>
        <v>9480</v>
      </c>
    </row>
    <row r="367" spans="1:34" ht="13.5" customHeight="1" thickTop="1">
      <c r="A367" s="79"/>
      <c r="B367" s="79"/>
      <c r="C367" s="7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9" t="s">
        <v>1136</v>
      </c>
      <c r="AF367" s="79"/>
      <c r="AG367" s="8">
        <f>SUM(AG365:AG366)</f>
        <v>11350</v>
      </c>
      <c r="AH367" s="8">
        <f>SUM(AH365:AH366)</f>
        <v>13620</v>
      </c>
    </row>
    <row r="368" spans="1:34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 ht="13.5" thickBot="1">
      <c r="A369" s="3">
        <v>26136</v>
      </c>
      <c r="B369" s="4" t="s">
        <v>475</v>
      </c>
      <c r="C369" s="3">
        <v>68249</v>
      </c>
      <c r="D369" s="4" t="s">
        <v>34</v>
      </c>
      <c r="E369" s="4" t="s">
        <v>476</v>
      </c>
      <c r="F369" s="4" t="s">
        <v>477</v>
      </c>
      <c r="G369" s="4" t="s">
        <v>28</v>
      </c>
      <c r="H369" s="4"/>
      <c r="I369" s="4" t="s">
        <v>29</v>
      </c>
      <c r="J369" s="5">
        <v>1</v>
      </c>
      <c r="K369" s="106">
        <v>1</v>
      </c>
      <c r="L369" s="107" t="s">
        <v>1137</v>
      </c>
      <c r="M369" s="4">
        <v>110512</v>
      </c>
      <c r="N369" s="4" t="s">
        <v>204</v>
      </c>
      <c r="O369" s="4" t="s">
        <v>205</v>
      </c>
      <c r="P369" s="4" t="s">
        <v>206</v>
      </c>
      <c r="Q369" s="4">
        <v>3</v>
      </c>
      <c r="R369" s="4" t="s">
        <v>478</v>
      </c>
      <c r="S369" s="4">
        <v>89478</v>
      </c>
      <c r="T369" s="4" t="s">
        <v>208</v>
      </c>
      <c r="U369" s="4" t="s">
        <v>209</v>
      </c>
      <c r="V369" s="4">
        <v>549495818</v>
      </c>
      <c r="W369" s="4"/>
      <c r="X369" s="108" t="s">
        <v>1140</v>
      </c>
      <c r="Y369" s="108" t="s">
        <v>1216</v>
      </c>
      <c r="Z369" s="108" t="s">
        <v>54</v>
      </c>
      <c r="AA369" s="108" t="s">
        <v>1140</v>
      </c>
      <c r="AB369" s="108" t="s">
        <v>1179</v>
      </c>
      <c r="AC369" s="107" t="s">
        <v>1407</v>
      </c>
      <c r="AD369" s="109">
        <v>2000</v>
      </c>
      <c r="AE369" s="106">
        <v>20</v>
      </c>
      <c r="AF369" s="109">
        <v>400</v>
      </c>
      <c r="AG369" s="6">
        <f>ROUND(K369*AD369,2)</f>
        <v>2000</v>
      </c>
      <c r="AH369" s="6">
        <f>ROUND(K369*(AD369+AF369),2)</f>
        <v>2400</v>
      </c>
    </row>
    <row r="370" spans="1:34" ht="13.5" customHeight="1" thickTop="1">
      <c r="A370" s="79"/>
      <c r="B370" s="79"/>
      <c r="C370" s="7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9" t="s">
        <v>1136</v>
      </c>
      <c r="AF370" s="79"/>
      <c r="AG370" s="8">
        <f>SUM(AG369:AG369)</f>
        <v>2000</v>
      </c>
      <c r="AH370" s="8">
        <f>SUM(AH369:AH369)</f>
        <v>2400</v>
      </c>
    </row>
    <row r="371" spans="1:34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 ht="39" thickBot="1">
      <c r="A372" s="3">
        <v>26215</v>
      </c>
      <c r="B372" s="4" t="s">
        <v>479</v>
      </c>
      <c r="C372" s="3">
        <v>68589</v>
      </c>
      <c r="D372" s="4" t="s">
        <v>77</v>
      </c>
      <c r="E372" s="4" t="s">
        <v>309</v>
      </c>
      <c r="F372" s="4" t="s">
        <v>310</v>
      </c>
      <c r="G372" s="4" t="s">
        <v>28</v>
      </c>
      <c r="H372" s="11" t="s">
        <v>480</v>
      </c>
      <c r="I372" s="4" t="s">
        <v>29</v>
      </c>
      <c r="J372" s="5">
        <v>5</v>
      </c>
      <c r="K372" s="106">
        <v>5</v>
      </c>
      <c r="L372" s="107" t="s">
        <v>1131</v>
      </c>
      <c r="M372" s="4">
        <v>560000</v>
      </c>
      <c r="N372" s="4" t="s">
        <v>243</v>
      </c>
      <c r="O372" s="4" t="s">
        <v>244</v>
      </c>
      <c r="P372" s="4" t="s">
        <v>245</v>
      </c>
      <c r="Q372" s="4">
        <v>3</v>
      </c>
      <c r="R372" s="4">
        <v>349</v>
      </c>
      <c r="S372" s="4">
        <v>168497</v>
      </c>
      <c r="T372" s="4" t="s">
        <v>246</v>
      </c>
      <c r="U372" s="4" t="s">
        <v>247</v>
      </c>
      <c r="V372" s="4">
        <v>549494051</v>
      </c>
      <c r="W372" s="4" t="s">
        <v>248</v>
      </c>
      <c r="X372" s="108" t="s">
        <v>1408</v>
      </c>
      <c r="Y372" s="108" t="s">
        <v>1239</v>
      </c>
      <c r="Z372" s="108" t="s">
        <v>54</v>
      </c>
      <c r="AA372" s="108" t="s">
        <v>1201</v>
      </c>
      <c r="AB372" s="108" t="s">
        <v>1151</v>
      </c>
      <c r="AC372" s="107" t="s">
        <v>1409</v>
      </c>
      <c r="AD372" s="109">
        <v>1150</v>
      </c>
      <c r="AE372" s="106">
        <v>20</v>
      </c>
      <c r="AF372" s="109">
        <v>230</v>
      </c>
      <c r="AG372" s="6">
        <f>ROUND(K372*AD372,2)</f>
        <v>5750</v>
      </c>
      <c r="AH372" s="6">
        <f>ROUND(K372*(AD372+AF372),2)</f>
        <v>6900</v>
      </c>
    </row>
    <row r="373" spans="1:34" ht="13.5" customHeight="1" thickTop="1">
      <c r="A373" s="79"/>
      <c r="B373" s="79"/>
      <c r="C373" s="7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9" t="s">
        <v>1136</v>
      </c>
      <c r="AF373" s="79"/>
      <c r="AG373" s="8">
        <f>SUM(AG372:AG372)</f>
        <v>5750</v>
      </c>
      <c r="AH373" s="8">
        <f>SUM(AH372:AH372)</f>
        <v>6900</v>
      </c>
    </row>
    <row r="374" spans="1:34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51">
      <c r="A375" s="3">
        <v>26216</v>
      </c>
      <c r="B375" s="4" t="s">
        <v>481</v>
      </c>
      <c r="C375" s="3">
        <v>68590</v>
      </c>
      <c r="D375" s="4" t="s">
        <v>57</v>
      </c>
      <c r="E375" s="4" t="s">
        <v>58</v>
      </c>
      <c r="F375" s="4" t="s">
        <v>59</v>
      </c>
      <c r="G375" s="4" t="s">
        <v>28</v>
      </c>
      <c r="H375" s="11" t="s">
        <v>482</v>
      </c>
      <c r="I375" s="4" t="s">
        <v>29</v>
      </c>
      <c r="J375" s="5">
        <v>2</v>
      </c>
      <c r="K375" s="106">
        <v>2</v>
      </c>
      <c r="L375" s="107" t="s">
        <v>1131</v>
      </c>
      <c r="M375" s="4">
        <v>560000</v>
      </c>
      <c r="N375" s="4" t="s">
        <v>243</v>
      </c>
      <c r="O375" s="4" t="s">
        <v>244</v>
      </c>
      <c r="P375" s="4" t="s">
        <v>245</v>
      </c>
      <c r="Q375" s="4">
        <v>3</v>
      </c>
      <c r="R375" s="4">
        <v>349</v>
      </c>
      <c r="S375" s="4">
        <v>168497</v>
      </c>
      <c r="T375" s="4" t="s">
        <v>246</v>
      </c>
      <c r="U375" s="4" t="s">
        <v>247</v>
      </c>
      <c r="V375" s="4">
        <v>549494051</v>
      </c>
      <c r="W375" s="4" t="s">
        <v>248</v>
      </c>
      <c r="X375" s="108" t="s">
        <v>1410</v>
      </c>
      <c r="Y375" s="108" t="s">
        <v>1239</v>
      </c>
      <c r="Z375" s="108" t="s">
        <v>1411</v>
      </c>
      <c r="AA375" s="108" t="s">
        <v>1160</v>
      </c>
      <c r="AB375" s="108" t="s">
        <v>1151</v>
      </c>
      <c r="AC375" s="107" t="s">
        <v>1412</v>
      </c>
      <c r="AD375" s="109">
        <v>2400</v>
      </c>
      <c r="AE375" s="106">
        <v>20</v>
      </c>
      <c r="AF375" s="109">
        <v>480</v>
      </c>
      <c r="AG375" s="6">
        <f>ROUND(K375*AD375,2)</f>
        <v>4800</v>
      </c>
      <c r="AH375" s="6">
        <f>ROUND(K375*(AD375+AF375),2)</f>
        <v>5760</v>
      </c>
    </row>
    <row r="376" spans="1:34" ht="38.25">
      <c r="A376" s="3">
        <v>26216</v>
      </c>
      <c r="B376" s="4" t="s">
        <v>481</v>
      </c>
      <c r="C376" s="3">
        <v>68591</v>
      </c>
      <c r="D376" s="4" t="s">
        <v>87</v>
      </c>
      <c r="E376" s="4" t="s">
        <v>120</v>
      </c>
      <c r="F376" s="4" t="s">
        <v>121</v>
      </c>
      <c r="G376" s="4" t="s">
        <v>28</v>
      </c>
      <c r="H376" s="110" t="s">
        <v>553</v>
      </c>
      <c r="I376" s="4" t="s">
        <v>29</v>
      </c>
      <c r="J376" s="5">
        <v>2</v>
      </c>
      <c r="K376" s="106">
        <v>2</v>
      </c>
      <c r="L376" s="107" t="s">
        <v>1131</v>
      </c>
      <c r="M376" s="4">
        <v>560000</v>
      </c>
      <c r="N376" s="4" t="s">
        <v>243</v>
      </c>
      <c r="O376" s="4" t="s">
        <v>244</v>
      </c>
      <c r="P376" s="4" t="s">
        <v>245</v>
      </c>
      <c r="Q376" s="4">
        <v>3</v>
      </c>
      <c r="R376" s="4">
        <v>349</v>
      </c>
      <c r="S376" s="4">
        <v>168497</v>
      </c>
      <c r="T376" s="4" t="s">
        <v>246</v>
      </c>
      <c r="U376" s="4" t="s">
        <v>247</v>
      </c>
      <c r="V376" s="4">
        <v>549494051</v>
      </c>
      <c r="W376" s="4" t="s">
        <v>248</v>
      </c>
      <c r="X376" s="108" t="s">
        <v>1410</v>
      </c>
      <c r="Y376" s="108" t="s">
        <v>1239</v>
      </c>
      <c r="Z376" s="108" t="s">
        <v>1411</v>
      </c>
      <c r="AA376" s="108" t="s">
        <v>1160</v>
      </c>
      <c r="AB376" s="108" t="s">
        <v>1151</v>
      </c>
      <c r="AC376" s="107" t="s">
        <v>1412</v>
      </c>
      <c r="AD376" s="109">
        <v>7900</v>
      </c>
      <c r="AE376" s="106">
        <v>20</v>
      </c>
      <c r="AF376" s="109">
        <v>1580</v>
      </c>
      <c r="AG376" s="6">
        <f>ROUND(K376*AD376,2)</f>
        <v>15800</v>
      </c>
      <c r="AH376" s="6">
        <f>ROUND(K376*(AD376+AF376),2)</f>
        <v>18960</v>
      </c>
    </row>
    <row r="377" spans="1:34" ht="26.25" thickBot="1">
      <c r="A377" s="3">
        <v>26216</v>
      </c>
      <c r="B377" s="4" t="s">
        <v>481</v>
      </c>
      <c r="C377" s="3">
        <v>68592</v>
      </c>
      <c r="D377" s="4" t="s">
        <v>83</v>
      </c>
      <c r="E377" s="4" t="s">
        <v>194</v>
      </c>
      <c r="F377" s="4" t="s">
        <v>195</v>
      </c>
      <c r="G377" s="4" t="s">
        <v>28</v>
      </c>
      <c r="H377" s="11" t="s">
        <v>483</v>
      </c>
      <c r="I377" s="4" t="s">
        <v>29</v>
      </c>
      <c r="J377" s="5">
        <v>2</v>
      </c>
      <c r="K377" s="106">
        <v>2</v>
      </c>
      <c r="L377" s="107" t="s">
        <v>1131</v>
      </c>
      <c r="M377" s="4">
        <v>560000</v>
      </c>
      <c r="N377" s="4" t="s">
        <v>243</v>
      </c>
      <c r="O377" s="4" t="s">
        <v>244</v>
      </c>
      <c r="P377" s="4" t="s">
        <v>245</v>
      </c>
      <c r="Q377" s="4">
        <v>3</v>
      </c>
      <c r="R377" s="4">
        <v>349</v>
      </c>
      <c r="S377" s="4">
        <v>168497</v>
      </c>
      <c r="T377" s="4" t="s">
        <v>246</v>
      </c>
      <c r="U377" s="4" t="s">
        <v>247</v>
      </c>
      <c r="V377" s="4">
        <v>549494051</v>
      </c>
      <c r="W377" s="4" t="s">
        <v>248</v>
      </c>
      <c r="X377" s="108" t="s">
        <v>1410</v>
      </c>
      <c r="Y377" s="108" t="s">
        <v>1239</v>
      </c>
      <c r="Z377" s="108" t="s">
        <v>1411</v>
      </c>
      <c r="AA377" s="108" t="s">
        <v>1160</v>
      </c>
      <c r="AB377" s="108" t="s">
        <v>1151</v>
      </c>
      <c r="AC377" s="107" t="s">
        <v>1412</v>
      </c>
      <c r="AD377" s="109">
        <v>2740</v>
      </c>
      <c r="AE377" s="106">
        <v>20</v>
      </c>
      <c r="AF377" s="109">
        <v>548</v>
      </c>
      <c r="AG377" s="6">
        <f>ROUND(K377*AD377,2)</f>
        <v>5480</v>
      </c>
      <c r="AH377" s="6">
        <f>ROUND(K377*(AD377+AF377),2)</f>
        <v>6576</v>
      </c>
    </row>
    <row r="378" spans="1:34" ht="13.5" customHeight="1" thickTop="1">
      <c r="A378" s="79"/>
      <c r="B378" s="79"/>
      <c r="C378" s="7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9" t="s">
        <v>1136</v>
      </c>
      <c r="AF378" s="79"/>
      <c r="AG378" s="8">
        <f>SUM(AG375:AG377)</f>
        <v>26080</v>
      </c>
      <c r="AH378" s="8">
        <f>SUM(AH375:AH377)</f>
        <v>31296</v>
      </c>
    </row>
    <row r="379" spans="1:34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3.5" thickBot="1">
      <c r="A380" s="3">
        <v>26275</v>
      </c>
      <c r="B380" s="4"/>
      <c r="C380" s="3">
        <v>68702</v>
      </c>
      <c r="D380" s="4" t="s">
        <v>87</v>
      </c>
      <c r="E380" s="4" t="s">
        <v>120</v>
      </c>
      <c r="F380" s="4" t="s">
        <v>121</v>
      </c>
      <c r="G380" s="4" t="s">
        <v>28</v>
      </c>
      <c r="H380" s="4"/>
      <c r="I380" s="4" t="s">
        <v>29</v>
      </c>
      <c r="J380" s="5">
        <v>1</v>
      </c>
      <c r="K380" s="106">
        <v>1</v>
      </c>
      <c r="L380" s="107" t="s">
        <v>1131</v>
      </c>
      <c r="M380" s="4">
        <v>231100</v>
      </c>
      <c r="N380" s="4" t="s">
        <v>395</v>
      </c>
      <c r="O380" s="4" t="s">
        <v>123</v>
      </c>
      <c r="P380" s="4" t="s">
        <v>124</v>
      </c>
      <c r="Q380" s="4"/>
      <c r="R380" s="4" t="s">
        <v>54</v>
      </c>
      <c r="S380" s="4">
        <v>3913</v>
      </c>
      <c r="T380" s="4" t="s">
        <v>166</v>
      </c>
      <c r="U380" s="4" t="s">
        <v>167</v>
      </c>
      <c r="V380" s="4">
        <v>549493609</v>
      </c>
      <c r="W380" s="4"/>
      <c r="X380" s="108" t="s">
        <v>1359</v>
      </c>
      <c r="Y380" s="108" t="s">
        <v>1360</v>
      </c>
      <c r="Z380" s="108" t="s">
        <v>1413</v>
      </c>
      <c r="AA380" s="108" t="s">
        <v>1134</v>
      </c>
      <c r="AB380" s="108" t="s">
        <v>1151</v>
      </c>
      <c r="AC380" s="107" t="s">
        <v>1414</v>
      </c>
      <c r="AD380" s="109">
        <v>7900</v>
      </c>
      <c r="AE380" s="106">
        <v>20</v>
      </c>
      <c r="AF380" s="109">
        <v>1580</v>
      </c>
      <c r="AG380" s="6">
        <f>ROUND(K380*AD380,2)</f>
        <v>7900</v>
      </c>
      <c r="AH380" s="6">
        <f>ROUND(K380*(AD380+AF380),2)</f>
        <v>9480</v>
      </c>
    </row>
    <row r="381" spans="1:34" ht="13.5" customHeight="1" thickTop="1">
      <c r="A381" s="79"/>
      <c r="B381" s="79"/>
      <c r="C381" s="7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9" t="s">
        <v>1136</v>
      </c>
      <c r="AF381" s="79"/>
      <c r="AG381" s="8">
        <f>SUM(AG380:AG380)</f>
        <v>7900</v>
      </c>
      <c r="AH381" s="8">
        <f>SUM(AH380:AH380)</f>
        <v>9480</v>
      </c>
    </row>
    <row r="382" spans="1:34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2.75">
      <c r="A383" s="3">
        <v>26295</v>
      </c>
      <c r="B383" s="4"/>
      <c r="C383" s="3">
        <v>69106</v>
      </c>
      <c r="D383" s="4" t="s">
        <v>83</v>
      </c>
      <c r="E383" s="4" t="s">
        <v>84</v>
      </c>
      <c r="F383" s="4" t="s">
        <v>85</v>
      </c>
      <c r="G383" s="4" t="s">
        <v>28</v>
      </c>
      <c r="H383" s="4"/>
      <c r="I383" s="4" t="s">
        <v>29</v>
      </c>
      <c r="J383" s="5">
        <v>2</v>
      </c>
      <c r="K383" s="106">
        <v>2</v>
      </c>
      <c r="L383" s="107" t="s">
        <v>1131</v>
      </c>
      <c r="M383" s="4">
        <v>961100</v>
      </c>
      <c r="N383" s="4" t="s">
        <v>433</v>
      </c>
      <c r="O383" s="4" t="s">
        <v>434</v>
      </c>
      <c r="P383" s="4" t="s">
        <v>206</v>
      </c>
      <c r="Q383" s="4">
        <v>1</v>
      </c>
      <c r="R383" s="4" t="s">
        <v>435</v>
      </c>
      <c r="S383" s="4">
        <v>57073</v>
      </c>
      <c r="T383" s="4" t="s">
        <v>436</v>
      </c>
      <c r="U383" s="4" t="s">
        <v>437</v>
      </c>
      <c r="V383" s="4">
        <v>549498170</v>
      </c>
      <c r="W383" s="4" t="s">
        <v>438</v>
      </c>
      <c r="X383" s="108" t="s">
        <v>1140</v>
      </c>
      <c r="Y383" s="108" t="s">
        <v>1378</v>
      </c>
      <c r="Z383" s="108" t="s">
        <v>54</v>
      </c>
      <c r="AA383" s="108" t="s">
        <v>1140</v>
      </c>
      <c r="AB383" s="108" t="s">
        <v>54</v>
      </c>
      <c r="AC383" s="107" t="s">
        <v>1415</v>
      </c>
      <c r="AD383" s="109">
        <v>3450</v>
      </c>
      <c r="AE383" s="106">
        <v>20</v>
      </c>
      <c r="AF383" s="109">
        <v>690</v>
      </c>
      <c r="AG383" s="6">
        <f>ROUND(K383*AD383,2)</f>
        <v>6900</v>
      </c>
      <c r="AH383" s="6">
        <f>ROUND(K383*(AD383+AF383),2)</f>
        <v>8280</v>
      </c>
    </row>
    <row r="384" spans="1:34" ht="12.75">
      <c r="A384" s="3">
        <v>26295</v>
      </c>
      <c r="B384" s="4"/>
      <c r="C384" s="3">
        <v>69130</v>
      </c>
      <c r="D384" s="4" t="s">
        <v>218</v>
      </c>
      <c r="E384" s="4" t="s">
        <v>219</v>
      </c>
      <c r="F384" s="4" t="s">
        <v>220</v>
      </c>
      <c r="G384" s="4" t="s">
        <v>28</v>
      </c>
      <c r="H384" s="4"/>
      <c r="I384" s="4" t="s">
        <v>29</v>
      </c>
      <c r="J384" s="5">
        <v>2</v>
      </c>
      <c r="K384" s="106">
        <v>2</v>
      </c>
      <c r="L384" s="107" t="s">
        <v>1131</v>
      </c>
      <c r="M384" s="4">
        <v>961100</v>
      </c>
      <c r="N384" s="4" t="s">
        <v>433</v>
      </c>
      <c r="O384" s="4" t="s">
        <v>434</v>
      </c>
      <c r="P384" s="4" t="s">
        <v>206</v>
      </c>
      <c r="Q384" s="4">
        <v>1</v>
      </c>
      <c r="R384" s="4" t="s">
        <v>435</v>
      </c>
      <c r="S384" s="4">
        <v>57073</v>
      </c>
      <c r="T384" s="4" t="s">
        <v>436</v>
      </c>
      <c r="U384" s="4" t="s">
        <v>437</v>
      </c>
      <c r="V384" s="4">
        <v>549498170</v>
      </c>
      <c r="W384" s="4" t="s">
        <v>438</v>
      </c>
      <c r="X384" s="108" t="s">
        <v>1140</v>
      </c>
      <c r="Y384" s="108" t="s">
        <v>1378</v>
      </c>
      <c r="Z384" s="108" t="s">
        <v>54</v>
      </c>
      <c r="AA384" s="108" t="s">
        <v>1140</v>
      </c>
      <c r="AB384" s="108" t="s">
        <v>54</v>
      </c>
      <c r="AC384" s="107" t="s">
        <v>1415</v>
      </c>
      <c r="AD384" s="109">
        <v>100</v>
      </c>
      <c r="AE384" s="106">
        <v>20</v>
      </c>
      <c r="AF384" s="109">
        <v>20</v>
      </c>
      <c r="AG384" s="6">
        <f>ROUND(K384*AD384,2)</f>
        <v>200</v>
      </c>
      <c r="AH384" s="6">
        <f>ROUND(K384*(AD384+AF384),2)</f>
        <v>240</v>
      </c>
    </row>
    <row r="385" spans="1:34" ht="13.5" thickBot="1">
      <c r="A385" s="3">
        <v>26295</v>
      </c>
      <c r="B385" s="4"/>
      <c r="C385" s="3">
        <v>69131</v>
      </c>
      <c r="D385" s="4" t="s">
        <v>65</v>
      </c>
      <c r="E385" s="4" t="s">
        <v>66</v>
      </c>
      <c r="F385" s="4" t="s">
        <v>67</v>
      </c>
      <c r="G385" s="4" t="s">
        <v>28</v>
      </c>
      <c r="H385" s="4"/>
      <c r="I385" s="4" t="s">
        <v>29</v>
      </c>
      <c r="J385" s="5">
        <v>2</v>
      </c>
      <c r="K385" s="106">
        <v>2</v>
      </c>
      <c r="L385" s="107" t="s">
        <v>1131</v>
      </c>
      <c r="M385" s="4">
        <v>961100</v>
      </c>
      <c r="N385" s="4" t="s">
        <v>433</v>
      </c>
      <c r="O385" s="4" t="s">
        <v>434</v>
      </c>
      <c r="P385" s="4" t="s">
        <v>206</v>
      </c>
      <c r="Q385" s="4">
        <v>1</v>
      </c>
      <c r="R385" s="4" t="s">
        <v>435</v>
      </c>
      <c r="S385" s="4">
        <v>57073</v>
      </c>
      <c r="T385" s="4" t="s">
        <v>436</v>
      </c>
      <c r="U385" s="4" t="s">
        <v>437</v>
      </c>
      <c r="V385" s="4">
        <v>549498170</v>
      </c>
      <c r="W385" s="4" t="s">
        <v>438</v>
      </c>
      <c r="X385" s="108" t="s">
        <v>1140</v>
      </c>
      <c r="Y385" s="108" t="s">
        <v>1378</v>
      </c>
      <c r="Z385" s="108" t="s">
        <v>54</v>
      </c>
      <c r="AA385" s="108" t="s">
        <v>1140</v>
      </c>
      <c r="AB385" s="108" t="s">
        <v>54</v>
      </c>
      <c r="AC385" s="107" t="s">
        <v>1415</v>
      </c>
      <c r="AD385" s="109">
        <v>100</v>
      </c>
      <c r="AE385" s="106">
        <v>20</v>
      </c>
      <c r="AF385" s="109">
        <v>20</v>
      </c>
      <c r="AG385" s="6">
        <f>ROUND(K385*AD385,2)</f>
        <v>200</v>
      </c>
      <c r="AH385" s="6">
        <f>ROUND(K385*(AD385+AF385),2)</f>
        <v>240</v>
      </c>
    </row>
    <row r="386" spans="1:34" ht="13.5" customHeight="1" thickTop="1">
      <c r="A386" s="79"/>
      <c r="B386" s="79"/>
      <c r="C386" s="7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9" t="s">
        <v>1136</v>
      </c>
      <c r="AF386" s="79"/>
      <c r="AG386" s="8">
        <f>SUM(AG383:AG385)</f>
        <v>7300</v>
      </c>
      <c r="AH386" s="8">
        <f>SUM(AH383:AH385)</f>
        <v>8760</v>
      </c>
    </row>
    <row r="387" spans="1:34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3.5" thickBot="1">
      <c r="A388" s="3">
        <v>26335</v>
      </c>
      <c r="B388" s="4"/>
      <c r="C388" s="3">
        <v>68742</v>
      </c>
      <c r="D388" s="4" t="s">
        <v>87</v>
      </c>
      <c r="E388" s="4" t="s">
        <v>120</v>
      </c>
      <c r="F388" s="4" t="s">
        <v>121</v>
      </c>
      <c r="G388" s="4" t="s">
        <v>28</v>
      </c>
      <c r="H388" s="4"/>
      <c r="I388" s="4" t="s">
        <v>29</v>
      </c>
      <c r="J388" s="5">
        <v>4</v>
      </c>
      <c r="K388" s="106">
        <v>4</v>
      </c>
      <c r="L388" s="107" t="s">
        <v>1131</v>
      </c>
      <c r="M388" s="4">
        <v>231700</v>
      </c>
      <c r="N388" s="4" t="s">
        <v>484</v>
      </c>
      <c r="O388" s="4" t="s">
        <v>123</v>
      </c>
      <c r="P388" s="4" t="s">
        <v>124</v>
      </c>
      <c r="Q388" s="4"/>
      <c r="R388" s="4" t="s">
        <v>54</v>
      </c>
      <c r="S388" s="4">
        <v>3913</v>
      </c>
      <c r="T388" s="4" t="s">
        <v>166</v>
      </c>
      <c r="U388" s="4" t="s">
        <v>167</v>
      </c>
      <c r="V388" s="4">
        <v>549493609</v>
      </c>
      <c r="W388" s="4"/>
      <c r="X388" s="108" t="s">
        <v>1140</v>
      </c>
      <c r="Y388" s="108" t="s">
        <v>1416</v>
      </c>
      <c r="Z388" s="108" t="s">
        <v>54</v>
      </c>
      <c r="AA388" s="108" t="s">
        <v>1140</v>
      </c>
      <c r="AB388" s="108" t="s">
        <v>54</v>
      </c>
      <c r="AC388" s="107" t="s">
        <v>1417</v>
      </c>
      <c r="AD388" s="109">
        <v>7900</v>
      </c>
      <c r="AE388" s="106">
        <v>20</v>
      </c>
      <c r="AF388" s="109">
        <v>1580</v>
      </c>
      <c r="AG388" s="6">
        <f>ROUND(K388*AD388,2)</f>
        <v>31600</v>
      </c>
      <c r="AH388" s="6">
        <f>ROUND(K388*(AD388+AF388),2)</f>
        <v>37920</v>
      </c>
    </row>
    <row r="389" spans="1:34" ht="13.5" customHeight="1" thickTop="1">
      <c r="A389" s="79"/>
      <c r="B389" s="79"/>
      <c r="C389" s="7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9" t="s">
        <v>1136</v>
      </c>
      <c r="AF389" s="79"/>
      <c r="AG389" s="8">
        <f>SUM(AG388:AG388)</f>
        <v>31600</v>
      </c>
      <c r="AH389" s="8">
        <f>SUM(AH388:AH388)</f>
        <v>37920</v>
      </c>
    </row>
    <row r="390" spans="1:34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3.5" thickBot="1">
      <c r="A391" s="3">
        <v>26416</v>
      </c>
      <c r="B391" s="4" t="s">
        <v>485</v>
      </c>
      <c r="C391" s="3">
        <v>68825</v>
      </c>
      <c r="D391" s="4" t="s">
        <v>87</v>
      </c>
      <c r="E391" s="4" t="s">
        <v>113</v>
      </c>
      <c r="F391" s="4" t="s">
        <v>114</v>
      </c>
      <c r="G391" s="4" t="s">
        <v>28</v>
      </c>
      <c r="H391" s="4"/>
      <c r="I391" s="4" t="s">
        <v>29</v>
      </c>
      <c r="J391" s="5">
        <v>2</v>
      </c>
      <c r="K391" s="106">
        <v>2</v>
      </c>
      <c r="L391" s="107" t="s">
        <v>1131</v>
      </c>
      <c r="M391" s="4">
        <v>315030</v>
      </c>
      <c r="N391" s="4" t="s">
        <v>294</v>
      </c>
      <c r="O391" s="4" t="s">
        <v>295</v>
      </c>
      <c r="P391" s="4" t="s">
        <v>39</v>
      </c>
      <c r="Q391" s="4">
        <v>2</v>
      </c>
      <c r="R391" s="4" t="s">
        <v>486</v>
      </c>
      <c r="S391" s="4">
        <v>115583</v>
      </c>
      <c r="T391" s="4" t="s">
        <v>487</v>
      </c>
      <c r="U391" s="4" t="s">
        <v>488</v>
      </c>
      <c r="V391" s="4">
        <v>549496126</v>
      </c>
      <c r="W391" s="4"/>
      <c r="X391" s="108" t="s">
        <v>1418</v>
      </c>
      <c r="Y391" s="108" t="s">
        <v>1268</v>
      </c>
      <c r="Z391" s="108" t="s">
        <v>54</v>
      </c>
      <c r="AA391" s="108" t="s">
        <v>1134</v>
      </c>
      <c r="AB391" s="108" t="s">
        <v>54</v>
      </c>
      <c r="AC391" s="107" t="s">
        <v>1419</v>
      </c>
      <c r="AD391" s="109">
        <v>19760</v>
      </c>
      <c r="AE391" s="106">
        <v>20</v>
      </c>
      <c r="AF391" s="109">
        <v>3952</v>
      </c>
      <c r="AG391" s="6">
        <f>ROUND(K391*AD391,2)</f>
        <v>39520</v>
      </c>
      <c r="AH391" s="6">
        <f>ROUND(K391*(AD391+AF391),2)</f>
        <v>47424</v>
      </c>
    </row>
    <row r="392" spans="1:34" ht="13.5" customHeight="1" thickTop="1">
      <c r="A392" s="79"/>
      <c r="B392" s="79"/>
      <c r="C392" s="7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9" t="s">
        <v>1136</v>
      </c>
      <c r="AF392" s="79"/>
      <c r="AG392" s="8">
        <f>SUM(AG391:AG391)</f>
        <v>39520</v>
      </c>
      <c r="AH392" s="8">
        <f>SUM(AH391:AH391)</f>
        <v>47424</v>
      </c>
    </row>
    <row r="393" spans="1:34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3.5" thickBot="1">
      <c r="A394" s="3">
        <v>26418</v>
      </c>
      <c r="B394" s="4" t="s">
        <v>489</v>
      </c>
      <c r="C394" s="3">
        <v>68828</v>
      </c>
      <c r="D394" s="4" t="s">
        <v>77</v>
      </c>
      <c r="E394" s="4" t="s">
        <v>105</v>
      </c>
      <c r="F394" s="4" t="s">
        <v>106</v>
      </c>
      <c r="G394" s="4" t="s">
        <v>28</v>
      </c>
      <c r="H394" s="4"/>
      <c r="I394" s="4" t="s">
        <v>29</v>
      </c>
      <c r="J394" s="5">
        <v>1</v>
      </c>
      <c r="K394" s="106">
        <v>1</v>
      </c>
      <c r="L394" s="107" t="s">
        <v>1131</v>
      </c>
      <c r="M394" s="4">
        <v>314010</v>
      </c>
      <c r="N394" s="4" t="s">
        <v>407</v>
      </c>
      <c r="O394" s="4" t="s">
        <v>490</v>
      </c>
      <c r="P394" s="4" t="s">
        <v>491</v>
      </c>
      <c r="Q394" s="4">
        <v>2</v>
      </c>
      <c r="R394" s="4" t="s">
        <v>54</v>
      </c>
      <c r="S394" s="4">
        <v>9982</v>
      </c>
      <c r="T394" s="4" t="s">
        <v>492</v>
      </c>
      <c r="U394" s="4" t="s">
        <v>493</v>
      </c>
      <c r="V394" s="4">
        <v>532146211</v>
      </c>
      <c r="W394" s="4"/>
      <c r="X394" s="108" t="s">
        <v>1240</v>
      </c>
      <c r="Y394" s="108" t="s">
        <v>1365</v>
      </c>
      <c r="Z394" s="108" t="s">
        <v>1420</v>
      </c>
      <c r="AA394" s="108" t="s">
        <v>1240</v>
      </c>
      <c r="AB394" s="108" t="s">
        <v>1151</v>
      </c>
      <c r="AC394" s="107" t="s">
        <v>1421</v>
      </c>
      <c r="AD394" s="109">
        <v>2580</v>
      </c>
      <c r="AE394" s="106">
        <v>20</v>
      </c>
      <c r="AF394" s="109">
        <v>516</v>
      </c>
      <c r="AG394" s="6">
        <f>ROUND(K394*AD394,2)</f>
        <v>2580</v>
      </c>
      <c r="AH394" s="6">
        <f>ROUND(K394*(AD394+AF394),2)</f>
        <v>3096</v>
      </c>
    </row>
    <row r="395" spans="1:34" ht="13.5" customHeight="1" thickTop="1">
      <c r="A395" s="79"/>
      <c r="B395" s="79"/>
      <c r="C395" s="7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9" t="s">
        <v>1136</v>
      </c>
      <c r="AF395" s="79"/>
      <c r="AG395" s="8">
        <f>SUM(AG394:AG394)</f>
        <v>2580</v>
      </c>
      <c r="AH395" s="8">
        <f>SUM(AH394:AH394)</f>
        <v>3096</v>
      </c>
    </row>
    <row r="396" spans="1:34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3.5" thickBot="1">
      <c r="A397" s="3">
        <v>26419</v>
      </c>
      <c r="B397" s="4" t="s">
        <v>494</v>
      </c>
      <c r="C397" s="3">
        <v>68830</v>
      </c>
      <c r="D397" s="4" t="s">
        <v>77</v>
      </c>
      <c r="E397" s="4" t="s">
        <v>78</v>
      </c>
      <c r="F397" s="4" t="s">
        <v>79</v>
      </c>
      <c r="G397" s="4" t="s">
        <v>28</v>
      </c>
      <c r="H397" s="4"/>
      <c r="I397" s="4" t="s">
        <v>29</v>
      </c>
      <c r="J397" s="5">
        <v>1</v>
      </c>
      <c r="K397" s="106">
        <v>1</v>
      </c>
      <c r="L397" s="107" t="s">
        <v>1131</v>
      </c>
      <c r="M397" s="4">
        <v>314010</v>
      </c>
      <c r="N397" s="4" t="s">
        <v>407</v>
      </c>
      <c r="O397" s="4" t="s">
        <v>495</v>
      </c>
      <c r="P397" s="4" t="s">
        <v>39</v>
      </c>
      <c r="Q397" s="4">
        <v>1</v>
      </c>
      <c r="R397" s="4" t="s">
        <v>496</v>
      </c>
      <c r="S397" s="4">
        <v>78389</v>
      </c>
      <c r="T397" s="4" t="s">
        <v>497</v>
      </c>
      <c r="U397" s="4" t="s">
        <v>498</v>
      </c>
      <c r="V397" s="4">
        <v>549496089</v>
      </c>
      <c r="W397" s="4"/>
      <c r="X397" s="108" t="s">
        <v>1240</v>
      </c>
      <c r="Y397" s="108" t="s">
        <v>1365</v>
      </c>
      <c r="Z397" s="108" t="s">
        <v>1420</v>
      </c>
      <c r="AA397" s="108" t="s">
        <v>1240</v>
      </c>
      <c r="AB397" s="108" t="s">
        <v>1151</v>
      </c>
      <c r="AC397" s="107" t="s">
        <v>1422</v>
      </c>
      <c r="AD397" s="109">
        <v>1770</v>
      </c>
      <c r="AE397" s="106">
        <v>20</v>
      </c>
      <c r="AF397" s="109">
        <v>354</v>
      </c>
      <c r="AG397" s="6">
        <f>ROUND(K397*AD397,2)</f>
        <v>1770</v>
      </c>
      <c r="AH397" s="6">
        <f>ROUND(K397*(AD397+AF397),2)</f>
        <v>2124</v>
      </c>
    </row>
    <row r="398" spans="1:34" ht="13.5" customHeight="1" thickTop="1">
      <c r="A398" s="79"/>
      <c r="B398" s="79"/>
      <c r="C398" s="7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9" t="s">
        <v>1136</v>
      </c>
      <c r="AF398" s="79"/>
      <c r="AG398" s="8">
        <f>SUM(AG397:AG397)</f>
        <v>1770</v>
      </c>
      <c r="AH398" s="8">
        <f>SUM(AH397:AH397)</f>
        <v>2124</v>
      </c>
    </row>
    <row r="399" spans="1:34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3.5" thickBot="1">
      <c r="A400" s="3">
        <v>26455</v>
      </c>
      <c r="B400" s="4" t="s">
        <v>499</v>
      </c>
      <c r="C400" s="3">
        <v>68882</v>
      </c>
      <c r="D400" s="4" t="s">
        <v>25</v>
      </c>
      <c r="E400" s="4" t="s">
        <v>152</v>
      </c>
      <c r="F400" s="4" t="s">
        <v>153</v>
      </c>
      <c r="G400" s="4" t="s">
        <v>28</v>
      </c>
      <c r="H400" s="4"/>
      <c r="I400" s="4" t="s">
        <v>29</v>
      </c>
      <c r="J400" s="5">
        <v>1</v>
      </c>
      <c r="K400" s="106">
        <v>1</v>
      </c>
      <c r="L400" s="107" t="s">
        <v>1131</v>
      </c>
      <c r="M400" s="4">
        <v>315030</v>
      </c>
      <c r="N400" s="4" t="s">
        <v>294</v>
      </c>
      <c r="O400" s="4" t="s">
        <v>295</v>
      </c>
      <c r="P400" s="4" t="s">
        <v>39</v>
      </c>
      <c r="Q400" s="4">
        <v>2</v>
      </c>
      <c r="R400" s="4" t="s">
        <v>486</v>
      </c>
      <c r="S400" s="4">
        <v>115583</v>
      </c>
      <c r="T400" s="4" t="s">
        <v>487</v>
      </c>
      <c r="U400" s="4" t="s">
        <v>488</v>
      </c>
      <c r="V400" s="4">
        <v>549496126</v>
      </c>
      <c r="W400" s="4"/>
      <c r="X400" s="108" t="s">
        <v>1418</v>
      </c>
      <c r="Y400" s="108" t="s">
        <v>1268</v>
      </c>
      <c r="Z400" s="108" t="s">
        <v>54</v>
      </c>
      <c r="AA400" s="108" t="s">
        <v>1134</v>
      </c>
      <c r="AB400" s="108" t="s">
        <v>54</v>
      </c>
      <c r="AC400" s="107" t="s">
        <v>1423</v>
      </c>
      <c r="AD400" s="109">
        <v>12300</v>
      </c>
      <c r="AE400" s="106">
        <v>20</v>
      </c>
      <c r="AF400" s="109">
        <v>2460</v>
      </c>
      <c r="AG400" s="6">
        <f>ROUND(K400*AD400,2)</f>
        <v>12300</v>
      </c>
      <c r="AH400" s="6">
        <f>ROUND(K400*(AD400+AF400),2)</f>
        <v>14760</v>
      </c>
    </row>
    <row r="401" spans="1:34" ht="13.5" customHeight="1" thickTop="1">
      <c r="A401" s="79"/>
      <c r="B401" s="79"/>
      <c r="C401" s="7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9" t="s">
        <v>1136</v>
      </c>
      <c r="AF401" s="79"/>
      <c r="AG401" s="8">
        <f>SUM(AG400:AG400)</f>
        <v>12300</v>
      </c>
      <c r="AH401" s="8">
        <f>SUM(AH400:AH400)</f>
        <v>14760</v>
      </c>
    </row>
    <row r="402" spans="1:34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 ht="13.5" thickBot="1">
      <c r="A403" s="3">
        <v>26456</v>
      </c>
      <c r="B403" s="4" t="s">
        <v>85</v>
      </c>
      <c r="C403" s="3">
        <v>68883</v>
      </c>
      <c r="D403" s="4" t="s">
        <v>83</v>
      </c>
      <c r="E403" s="4" t="s">
        <v>84</v>
      </c>
      <c r="F403" s="4" t="s">
        <v>85</v>
      </c>
      <c r="G403" s="4" t="s">
        <v>28</v>
      </c>
      <c r="H403" s="11" t="s">
        <v>500</v>
      </c>
      <c r="I403" s="4" t="s">
        <v>29</v>
      </c>
      <c r="J403" s="5">
        <v>4</v>
      </c>
      <c r="K403" s="106">
        <v>4</v>
      </c>
      <c r="L403" s="107" t="s">
        <v>1131</v>
      </c>
      <c r="M403" s="4">
        <v>330000</v>
      </c>
      <c r="N403" s="4" t="s">
        <v>501</v>
      </c>
      <c r="O403" s="4" t="s">
        <v>212</v>
      </c>
      <c r="P403" s="4" t="s">
        <v>213</v>
      </c>
      <c r="Q403" s="4">
        <v>3</v>
      </c>
      <c r="R403" s="4" t="s">
        <v>502</v>
      </c>
      <c r="S403" s="4">
        <v>56067</v>
      </c>
      <c r="T403" s="4" t="s">
        <v>503</v>
      </c>
      <c r="U403" s="4" t="s">
        <v>504</v>
      </c>
      <c r="V403" s="4">
        <v>549497668</v>
      </c>
      <c r="W403" s="4"/>
      <c r="X403" s="108" t="s">
        <v>1424</v>
      </c>
      <c r="Y403" s="108" t="s">
        <v>1425</v>
      </c>
      <c r="Z403" s="108" t="s">
        <v>1426</v>
      </c>
      <c r="AA403" s="108" t="s">
        <v>1172</v>
      </c>
      <c r="AB403" s="108" t="s">
        <v>54</v>
      </c>
      <c r="AC403" s="107" t="s">
        <v>1427</v>
      </c>
      <c r="AD403" s="109">
        <v>4600</v>
      </c>
      <c r="AE403" s="106">
        <v>20</v>
      </c>
      <c r="AF403" s="109">
        <v>920</v>
      </c>
      <c r="AG403" s="6">
        <f>ROUND(K403*AD403,2)</f>
        <v>18400</v>
      </c>
      <c r="AH403" s="6">
        <f>ROUND(K403*(AD403+AF403),2)</f>
        <v>22080</v>
      </c>
    </row>
    <row r="404" spans="1:34" ht="13.5" customHeight="1" thickTop="1">
      <c r="A404" s="79"/>
      <c r="B404" s="79"/>
      <c r="C404" s="7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9" t="s">
        <v>1136</v>
      </c>
      <c r="AF404" s="79"/>
      <c r="AG404" s="8">
        <f>SUM(AG403:AG403)</f>
        <v>18400</v>
      </c>
      <c r="AH404" s="8">
        <f>SUM(AH403:AH403)</f>
        <v>22080</v>
      </c>
    </row>
    <row r="405" spans="1:34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 ht="25.5">
      <c r="A406" s="3">
        <v>26458</v>
      </c>
      <c r="B406" s="4"/>
      <c r="C406" s="3">
        <v>68885</v>
      </c>
      <c r="D406" s="4" t="s">
        <v>87</v>
      </c>
      <c r="E406" s="4" t="s">
        <v>88</v>
      </c>
      <c r="F406" s="4" t="s">
        <v>89</v>
      </c>
      <c r="G406" s="4" t="s">
        <v>28</v>
      </c>
      <c r="H406" s="4"/>
      <c r="I406" s="4" t="s">
        <v>29</v>
      </c>
      <c r="J406" s="5">
        <v>1</v>
      </c>
      <c r="K406" s="106">
        <v>1</v>
      </c>
      <c r="L406" s="107" t="s">
        <v>1137</v>
      </c>
      <c r="M406" s="4">
        <v>714006</v>
      </c>
      <c r="N406" s="4" t="s">
        <v>1428</v>
      </c>
      <c r="O406" s="4" t="s">
        <v>505</v>
      </c>
      <c r="P406" s="4" t="s">
        <v>156</v>
      </c>
      <c r="Q406" s="4">
        <v>2</v>
      </c>
      <c r="R406" s="4" t="s">
        <v>506</v>
      </c>
      <c r="S406" s="4">
        <v>717</v>
      </c>
      <c r="T406" s="4" t="s">
        <v>507</v>
      </c>
      <c r="U406" s="4" t="s">
        <v>508</v>
      </c>
      <c r="V406" s="4">
        <v>543182641</v>
      </c>
      <c r="W406" s="4"/>
      <c r="X406" s="108" t="s">
        <v>1429</v>
      </c>
      <c r="Y406" s="108" t="s">
        <v>1430</v>
      </c>
      <c r="Z406" s="108" t="s">
        <v>1431</v>
      </c>
      <c r="AA406" s="108" t="s">
        <v>1247</v>
      </c>
      <c r="AB406" s="108" t="s">
        <v>1151</v>
      </c>
      <c r="AC406" s="107" t="s">
        <v>1432</v>
      </c>
      <c r="AD406" s="109">
        <v>10460</v>
      </c>
      <c r="AE406" s="106">
        <v>20</v>
      </c>
      <c r="AF406" s="109">
        <v>2092</v>
      </c>
      <c r="AG406" s="6">
        <f>ROUND(K406*AD406,2)</f>
        <v>10460</v>
      </c>
      <c r="AH406" s="6">
        <f>ROUND(K406*(AD406+AF406),2)</f>
        <v>12552</v>
      </c>
    </row>
    <row r="407" spans="1:34" ht="25.5">
      <c r="A407" s="3">
        <v>26458</v>
      </c>
      <c r="B407" s="4"/>
      <c r="C407" s="3">
        <v>68886</v>
      </c>
      <c r="D407" s="4" t="s">
        <v>65</v>
      </c>
      <c r="E407" s="4" t="s">
        <v>251</v>
      </c>
      <c r="F407" s="4" t="s">
        <v>252</v>
      </c>
      <c r="G407" s="4" t="s">
        <v>28</v>
      </c>
      <c r="H407" s="4"/>
      <c r="I407" s="4" t="s">
        <v>29</v>
      </c>
      <c r="J407" s="5">
        <v>1</v>
      </c>
      <c r="K407" s="106">
        <v>1</v>
      </c>
      <c r="L407" s="107" t="s">
        <v>1137</v>
      </c>
      <c r="M407" s="4">
        <v>714006</v>
      </c>
      <c r="N407" s="4" t="s">
        <v>1428</v>
      </c>
      <c r="O407" s="4" t="s">
        <v>505</v>
      </c>
      <c r="P407" s="4" t="s">
        <v>156</v>
      </c>
      <c r="Q407" s="4">
        <v>2</v>
      </c>
      <c r="R407" s="4" t="s">
        <v>506</v>
      </c>
      <c r="S407" s="4">
        <v>717</v>
      </c>
      <c r="T407" s="4" t="s">
        <v>507</v>
      </c>
      <c r="U407" s="4" t="s">
        <v>508</v>
      </c>
      <c r="V407" s="4">
        <v>543182641</v>
      </c>
      <c r="W407" s="4"/>
      <c r="X407" s="108" t="s">
        <v>1429</v>
      </c>
      <c r="Y407" s="108" t="s">
        <v>1430</v>
      </c>
      <c r="Z407" s="108" t="s">
        <v>1431</v>
      </c>
      <c r="AA407" s="108" t="s">
        <v>1247</v>
      </c>
      <c r="AB407" s="108" t="s">
        <v>1151</v>
      </c>
      <c r="AC407" s="107" t="s">
        <v>1432</v>
      </c>
      <c r="AD407" s="109">
        <v>170</v>
      </c>
      <c r="AE407" s="106">
        <v>20</v>
      </c>
      <c r="AF407" s="109">
        <v>34</v>
      </c>
      <c r="AG407" s="6">
        <f>ROUND(K407*AD407,2)</f>
        <v>170</v>
      </c>
      <c r="AH407" s="6">
        <f>ROUND(K407*(AD407+AF407),2)</f>
        <v>204</v>
      </c>
    </row>
    <row r="408" spans="1:34" ht="25.5">
      <c r="A408" s="3">
        <v>26458</v>
      </c>
      <c r="B408" s="4"/>
      <c r="C408" s="3">
        <v>68887</v>
      </c>
      <c r="D408" s="4" t="s">
        <v>218</v>
      </c>
      <c r="E408" s="4" t="s">
        <v>249</v>
      </c>
      <c r="F408" s="4" t="s">
        <v>250</v>
      </c>
      <c r="G408" s="4" t="s">
        <v>28</v>
      </c>
      <c r="H408" s="4"/>
      <c r="I408" s="4" t="s">
        <v>29</v>
      </c>
      <c r="J408" s="5">
        <v>1</v>
      </c>
      <c r="K408" s="106">
        <v>1</v>
      </c>
      <c r="L408" s="107" t="s">
        <v>1137</v>
      </c>
      <c r="M408" s="4">
        <v>714006</v>
      </c>
      <c r="N408" s="4" t="s">
        <v>1428</v>
      </c>
      <c r="O408" s="4" t="s">
        <v>505</v>
      </c>
      <c r="P408" s="4" t="s">
        <v>156</v>
      </c>
      <c r="Q408" s="4">
        <v>2</v>
      </c>
      <c r="R408" s="4" t="s">
        <v>506</v>
      </c>
      <c r="S408" s="4">
        <v>717</v>
      </c>
      <c r="T408" s="4" t="s">
        <v>507</v>
      </c>
      <c r="U408" s="4" t="s">
        <v>508</v>
      </c>
      <c r="V408" s="4">
        <v>543182641</v>
      </c>
      <c r="W408" s="4"/>
      <c r="X408" s="108" t="s">
        <v>1429</v>
      </c>
      <c r="Y408" s="108" t="s">
        <v>1430</v>
      </c>
      <c r="Z408" s="108" t="s">
        <v>1431</v>
      </c>
      <c r="AA408" s="108" t="s">
        <v>1247</v>
      </c>
      <c r="AB408" s="108" t="s">
        <v>1151</v>
      </c>
      <c r="AC408" s="107" t="s">
        <v>1432</v>
      </c>
      <c r="AD408" s="109">
        <v>310</v>
      </c>
      <c r="AE408" s="106">
        <v>20</v>
      </c>
      <c r="AF408" s="109">
        <v>62</v>
      </c>
      <c r="AG408" s="6">
        <f>ROUND(K408*AD408,2)</f>
        <v>310</v>
      </c>
      <c r="AH408" s="6">
        <f>ROUND(K408*(AD408+AF408),2)</f>
        <v>372</v>
      </c>
    </row>
    <row r="409" spans="1:34" ht="26.25" thickBot="1">
      <c r="A409" s="3">
        <v>26458</v>
      </c>
      <c r="B409" s="4"/>
      <c r="C409" s="3">
        <v>68900</v>
      </c>
      <c r="D409" s="4" t="s">
        <v>57</v>
      </c>
      <c r="E409" s="4" t="s">
        <v>58</v>
      </c>
      <c r="F409" s="4" t="s">
        <v>59</v>
      </c>
      <c r="G409" s="4" t="s">
        <v>28</v>
      </c>
      <c r="H409" s="11" t="s">
        <v>509</v>
      </c>
      <c r="I409" s="4" t="s">
        <v>29</v>
      </c>
      <c r="J409" s="5">
        <v>1</v>
      </c>
      <c r="K409" s="106">
        <v>1</v>
      </c>
      <c r="L409" s="107" t="s">
        <v>1137</v>
      </c>
      <c r="M409" s="4">
        <v>714006</v>
      </c>
      <c r="N409" s="4" t="s">
        <v>1428</v>
      </c>
      <c r="O409" s="4" t="s">
        <v>505</v>
      </c>
      <c r="P409" s="4" t="s">
        <v>156</v>
      </c>
      <c r="Q409" s="4">
        <v>2</v>
      </c>
      <c r="R409" s="4" t="s">
        <v>506</v>
      </c>
      <c r="S409" s="4">
        <v>717</v>
      </c>
      <c r="T409" s="4" t="s">
        <v>507</v>
      </c>
      <c r="U409" s="4" t="s">
        <v>508</v>
      </c>
      <c r="V409" s="4">
        <v>543182641</v>
      </c>
      <c r="W409" s="4"/>
      <c r="X409" s="108" t="s">
        <v>1429</v>
      </c>
      <c r="Y409" s="108" t="s">
        <v>1430</v>
      </c>
      <c r="Z409" s="108" t="s">
        <v>1431</v>
      </c>
      <c r="AA409" s="108" t="s">
        <v>1247</v>
      </c>
      <c r="AB409" s="108" t="s">
        <v>1151</v>
      </c>
      <c r="AC409" s="107" t="s">
        <v>1432</v>
      </c>
      <c r="AD409" s="109">
        <v>2400</v>
      </c>
      <c r="AE409" s="106">
        <v>20</v>
      </c>
      <c r="AF409" s="109">
        <v>480</v>
      </c>
      <c r="AG409" s="6">
        <f>ROUND(K409*AD409,2)</f>
        <v>2400</v>
      </c>
      <c r="AH409" s="6">
        <f>ROUND(K409*(AD409+AF409),2)</f>
        <v>2880</v>
      </c>
    </row>
    <row r="410" spans="1:34" ht="13.5" customHeight="1" thickTop="1">
      <c r="A410" s="79"/>
      <c r="B410" s="79"/>
      <c r="C410" s="7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9" t="s">
        <v>1136</v>
      </c>
      <c r="AF410" s="79"/>
      <c r="AG410" s="8">
        <f>SUM(AG406:AG409)</f>
        <v>13340</v>
      </c>
      <c r="AH410" s="8">
        <f>SUM(AH406:AH409)</f>
        <v>16008</v>
      </c>
    </row>
    <row r="411" spans="1:34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 ht="26.25" thickBot="1">
      <c r="A412" s="3">
        <v>26536</v>
      </c>
      <c r="B412" s="4"/>
      <c r="C412" s="3">
        <v>68942</v>
      </c>
      <c r="D412" s="4" t="s">
        <v>57</v>
      </c>
      <c r="E412" s="4" t="s">
        <v>290</v>
      </c>
      <c r="F412" s="4" t="s">
        <v>291</v>
      </c>
      <c r="G412" s="4" t="s">
        <v>28</v>
      </c>
      <c r="H412" s="4"/>
      <c r="I412" s="4" t="s">
        <v>29</v>
      </c>
      <c r="J412" s="5">
        <v>1</v>
      </c>
      <c r="K412" s="106">
        <v>1</v>
      </c>
      <c r="L412" s="107" t="s">
        <v>1131</v>
      </c>
      <c r="M412" s="4">
        <v>319810</v>
      </c>
      <c r="N412" s="4" t="s">
        <v>510</v>
      </c>
      <c r="O412" s="4" t="s">
        <v>511</v>
      </c>
      <c r="P412" s="4" t="s">
        <v>39</v>
      </c>
      <c r="Q412" s="4">
        <v>0</v>
      </c>
      <c r="R412" s="4" t="s">
        <v>54</v>
      </c>
      <c r="S412" s="4">
        <v>685</v>
      </c>
      <c r="T412" s="4" t="s">
        <v>512</v>
      </c>
      <c r="U412" s="4" t="s">
        <v>513</v>
      </c>
      <c r="V412" s="4">
        <v>549494586</v>
      </c>
      <c r="W412" s="4"/>
      <c r="X412" s="108" t="s">
        <v>1433</v>
      </c>
      <c r="Y412" s="108" t="s">
        <v>1434</v>
      </c>
      <c r="Z412" s="108" t="s">
        <v>54</v>
      </c>
      <c r="AA412" s="108" t="s">
        <v>1435</v>
      </c>
      <c r="AB412" s="108" t="s">
        <v>1436</v>
      </c>
      <c r="AC412" s="107" t="s">
        <v>1437</v>
      </c>
      <c r="AD412" s="109">
        <v>5200</v>
      </c>
      <c r="AE412" s="106">
        <v>20</v>
      </c>
      <c r="AF412" s="109">
        <v>1040</v>
      </c>
      <c r="AG412" s="6">
        <f>ROUND(K412*AD412,2)</f>
        <v>5200</v>
      </c>
      <c r="AH412" s="6">
        <f>ROUND(K412*(AD412+AF412),2)</f>
        <v>6240</v>
      </c>
    </row>
    <row r="413" spans="1:34" ht="13.5" customHeight="1" thickTop="1">
      <c r="A413" s="79"/>
      <c r="B413" s="79"/>
      <c r="C413" s="7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9" t="s">
        <v>1136</v>
      </c>
      <c r="AF413" s="79"/>
      <c r="AG413" s="8">
        <f>SUM(AG412:AG412)</f>
        <v>5200</v>
      </c>
      <c r="AH413" s="8">
        <f>SUM(AH412:AH412)</f>
        <v>6240</v>
      </c>
    </row>
    <row r="414" spans="1:34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 ht="12.75">
      <c r="A415" s="3">
        <v>26559</v>
      </c>
      <c r="B415" s="4"/>
      <c r="C415" s="3">
        <v>69048</v>
      </c>
      <c r="D415" s="4" t="s">
        <v>87</v>
      </c>
      <c r="E415" s="4" t="s">
        <v>120</v>
      </c>
      <c r="F415" s="4" t="s">
        <v>121</v>
      </c>
      <c r="G415" s="4" t="s">
        <v>28</v>
      </c>
      <c r="H415" s="4"/>
      <c r="I415" s="4" t="s">
        <v>29</v>
      </c>
      <c r="J415" s="5">
        <v>2</v>
      </c>
      <c r="K415" s="106">
        <v>2</v>
      </c>
      <c r="L415" s="107" t="s">
        <v>1131</v>
      </c>
      <c r="M415" s="4">
        <v>962100</v>
      </c>
      <c r="N415" s="4" t="s">
        <v>514</v>
      </c>
      <c r="O415" s="4" t="s">
        <v>123</v>
      </c>
      <c r="P415" s="4" t="s">
        <v>124</v>
      </c>
      <c r="Q415" s="4">
        <v>5</v>
      </c>
      <c r="R415" s="4">
        <v>5.55</v>
      </c>
      <c r="S415" s="4">
        <v>145364</v>
      </c>
      <c r="T415" s="4" t="s">
        <v>515</v>
      </c>
      <c r="U415" s="4" t="s">
        <v>516</v>
      </c>
      <c r="V415" s="4">
        <v>549491917</v>
      </c>
      <c r="W415" s="4" t="s">
        <v>517</v>
      </c>
      <c r="X415" s="108" t="s">
        <v>1140</v>
      </c>
      <c r="Y415" s="108" t="s">
        <v>1438</v>
      </c>
      <c r="Z415" s="108" t="s">
        <v>54</v>
      </c>
      <c r="AA415" s="108" t="s">
        <v>1140</v>
      </c>
      <c r="AB415" s="108" t="s">
        <v>1151</v>
      </c>
      <c r="AC415" s="107" t="s">
        <v>1439</v>
      </c>
      <c r="AD415" s="109">
        <v>7900</v>
      </c>
      <c r="AE415" s="106">
        <v>20</v>
      </c>
      <c r="AF415" s="109">
        <v>1580</v>
      </c>
      <c r="AG415" s="6">
        <f>ROUND(K415*AD415,2)</f>
        <v>15800</v>
      </c>
      <c r="AH415" s="6">
        <f>ROUND(K415*(AD415+AF415),2)</f>
        <v>18960</v>
      </c>
    </row>
    <row r="416" spans="1:34" ht="12.75">
      <c r="A416" s="3">
        <v>26559</v>
      </c>
      <c r="B416" s="4"/>
      <c r="C416" s="3">
        <v>69067</v>
      </c>
      <c r="D416" s="4" t="s">
        <v>87</v>
      </c>
      <c r="E416" s="4" t="s">
        <v>120</v>
      </c>
      <c r="F416" s="4" t="s">
        <v>121</v>
      </c>
      <c r="G416" s="4" t="s">
        <v>28</v>
      </c>
      <c r="H416" s="4"/>
      <c r="I416" s="4" t="s">
        <v>29</v>
      </c>
      <c r="J416" s="5">
        <v>1</v>
      </c>
      <c r="K416" s="106">
        <v>1</v>
      </c>
      <c r="L416" s="107" t="s">
        <v>1131</v>
      </c>
      <c r="M416" s="4">
        <v>962100</v>
      </c>
      <c r="N416" s="4" t="s">
        <v>514</v>
      </c>
      <c r="O416" s="4" t="s">
        <v>358</v>
      </c>
      <c r="P416" s="4" t="s">
        <v>359</v>
      </c>
      <c r="Q416" s="4">
        <v>1</v>
      </c>
      <c r="R416" s="4" t="s">
        <v>518</v>
      </c>
      <c r="S416" s="4">
        <v>145364</v>
      </c>
      <c r="T416" s="4" t="s">
        <v>515</v>
      </c>
      <c r="U416" s="4" t="s">
        <v>516</v>
      </c>
      <c r="V416" s="4">
        <v>549491917</v>
      </c>
      <c r="W416" s="4" t="s">
        <v>519</v>
      </c>
      <c r="X416" s="108" t="s">
        <v>1140</v>
      </c>
      <c r="Y416" s="108" t="s">
        <v>1438</v>
      </c>
      <c r="Z416" s="108" t="s">
        <v>54</v>
      </c>
      <c r="AA416" s="108" t="s">
        <v>1140</v>
      </c>
      <c r="AB416" s="108" t="s">
        <v>1151</v>
      </c>
      <c r="AC416" s="107" t="s">
        <v>1439</v>
      </c>
      <c r="AD416" s="109">
        <v>7900</v>
      </c>
      <c r="AE416" s="106">
        <v>20</v>
      </c>
      <c r="AF416" s="109">
        <v>1580</v>
      </c>
      <c r="AG416" s="6">
        <f>ROUND(K416*AD416,2)</f>
        <v>7900</v>
      </c>
      <c r="AH416" s="6">
        <f>ROUND(K416*(AD416+AF416),2)</f>
        <v>9480</v>
      </c>
    </row>
    <row r="417" spans="1:34" ht="59.25" customHeight="1" thickBot="1">
      <c r="A417" s="3">
        <v>26559</v>
      </c>
      <c r="B417" s="4"/>
      <c r="C417" s="3">
        <v>69069</v>
      </c>
      <c r="D417" s="4" t="s">
        <v>25</v>
      </c>
      <c r="E417" s="4" t="s">
        <v>93</v>
      </c>
      <c r="F417" s="4" t="s">
        <v>94</v>
      </c>
      <c r="G417" s="4" t="s">
        <v>28</v>
      </c>
      <c r="H417" s="11" t="s">
        <v>520</v>
      </c>
      <c r="I417" s="4" t="s">
        <v>29</v>
      </c>
      <c r="J417" s="5">
        <v>3</v>
      </c>
      <c r="K417" s="106">
        <v>3</v>
      </c>
      <c r="L417" s="107" t="s">
        <v>1131</v>
      </c>
      <c r="M417" s="4">
        <v>962100</v>
      </c>
      <c r="N417" s="4" t="s">
        <v>514</v>
      </c>
      <c r="O417" s="4" t="s">
        <v>123</v>
      </c>
      <c r="P417" s="4" t="s">
        <v>124</v>
      </c>
      <c r="Q417" s="4">
        <v>5</v>
      </c>
      <c r="R417" s="4">
        <v>5.55</v>
      </c>
      <c r="S417" s="4">
        <v>145364</v>
      </c>
      <c r="T417" s="4" t="s">
        <v>515</v>
      </c>
      <c r="U417" s="4" t="s">
        <v>516</v>
      </c>
      <c r="V417" s="4">
        <v>549491917</v>
      </c>
      <c r="W417" s="4" t="s">
        <v>521</v>
      </c>
      <c r="X417" s="108" t="s">
        <v>1140</v>
      </c>
      <c r="Y417" s="108" t="s">
        <v>1438</v>
      </c>
      <c r="Z417" s="108" t="s">
        <v>54</v>
      </c>
      <c r="AA417" s="108" t="s">
        <v>1140</v>
      </c>
      <c r="AB417" s="108" t="s">
        <v>1151</v>
      </c>
      <c r="AC417" s="107" t="s">
        <v>1439</v>
      </c>
      <c r="AD417" s="109">
        <v>11450</v>
      </c>
      <c r="AE417" s="106">
        <v>20</v>
      </c>
      <c r="AF417" s="109">
        <v>2290</v>
      </c>
      <c r="AG417" s="6">
        <f>ROUND(K417*AD417,2)</f>
        <v>34350</v>
      </c>
      <c r="AH417" s="6">
        <f>ROUND(K417*(AD417+AF417),2)</f>
        <v>41220</v>
      </c>
    </row>
    <row r="418" spans="1:34" ht="13.5" customHeight="1" thickTop="1">
      <c r="A418" s="79"/>
      <c r="B418" s="79"/>
      <c r="C418" s="7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9" t="s">
        <v>1136</v>
      </c>
      <c r="AF418" s="79"/>
      <c r="AG418" s="8">
        <f>SUM(AG415:AG417)</f>
        <v>58050</v>
      </c>
      <c r="AH418" s="8">
        <f>SUM(AH415:AH417)</f>
        <v>69660</v>
      </c>
    </row>
    <row r="419" spans="1:34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1:34" ht="26.25" thickBot="1">
      <c r="A420" s="3">
        <v>26575</v>
      </c>
      <c r="B420" s="4"/>
      <c r="C420" s="3">
        <v>69068</v>
      </c>
      <c r="D420" s="4" t="s">
        <v>43</v>
      </c>
      <c r="E420" s="4" t="s">
        <v>44</v>
      </c>
      <c r="F420" s="4" t="s">
        <v>45</v>
      </c>
      <c r="G420" s="4" t="s">
        <v>28</v>
      </c>
      <c r="H420" s="4"/>
      <c r="I420" s="4" t="s">
        <v>29</v>
      </c>
      <c r="J420" s="5">
        <v>6</v>
      </c>
      <c r="K420" s="106">
        <v>6</v>
      </c>
      <c r="L420" s="107" t="s">
        <v>1137</v>
      </c>
      <c r="M420" s="4">
        <v>110114</v>
      </c>
      <c r="N420" s="4" t="s">
        <v>522</v>
      </c>
      <c r="O420" s="4" t="s">
        <v>523</v>
      </c>
      <c r="P420" s="4" t="s">
        <v>156</v>
      </c>
      <c r="Q420" s="4"/>
      <c r="R420" s="4" t="s">
        <v>54</v>
      </c>
      <c r="S420" s="4">
        <v>449</v>
      </c>
      <c r="T420" s="4" t="s">
        <v>524</v>
      </c>
      <c r="U420" s="4" t="s">
        <v>525</v>
      </c>
      <c r="V420" s="4">
        <v>543183118</v>
      </c>
      <c r="W420" s="4"/>
      <c r="X420" s="108" t="s">
        <v>1140</v>
      </c>
      <c r="Y420" s="108" t="s">
        <v>1440</v>
      </c>
      <c r="Z420" s="108" t="s">
        <v>54</v>
      </c>
      <c r="AA420" s="108" t="s">
        <v>1140</v>
      </c>
      <c r="AB420" s="108" t="s">
        <v>1179</v>
      </c>
      <c r="AC420" s="107" t="s">
        <v>1441</v>
      </c>
      <c r="AD420" s="109">
        <v>110</v>
      </c>
      <c r="AE420" s="106">
        <v>20</v>
      </c>
      <c r="AF420" s="109">
        <v>22</v>
      </c>
      <c r="AG420" s="6">
        <f>ROUND(K420*AD420,2)</f>
        <v>660</v>
      </c>
      <c r="AH420" s="6">
        <f>ROUND(K420*(AD420+AF420),2)</f>
        <v>792</v>
      </c>
    </row>
    <row r="421" spans="1:34" ht="13.5" customHeight="1" thickTop="1">
      <c r="A421" s="79"/>
      <c r="B421" s="79"/>
      <c r="C421" s="7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9" t="s">
        <v>1136</v>
      </c>
      <c r="AF421" s="79"/>
      <c r="AG421" s="8">
        <f>SUM(AG420:AG420)</f>
        <v>660</v>
      </c>
      <c r="AH421" s="8">
        <f>SUM(AH420:AH420)</f>
        <v>792</v>
      </c>
    </row>
    <row r="422" spans="1:34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1:34" ht="25.5">
      <c r="A423" s="3">
        <v>26576</v>
      </c>
      <c r="B423" s="4" t="s">
        <v>526</v>
      </c>
      <c r="C423" s="3">
        <v>69083</v>
      </c>
      <c r="D423" s="4" t="s">
        <v>87</v>
      </c>
      <c r="E423" s="4" t="s">
        <v>88</v>
      </c>
      <c r="F423" s="4" t="s">
        <v>89</v>
      </c>
      <c r="G423" s="4" t="s">
        <v>28</v>
      </c>
      <c r="H423" s="4"/>
      <c r="I423" s="4" t="s">
        <v>29</v>
      </c>
      <c r="J423" s="5">
        <v>8</v>
      </c>
      <c r="K423" s="106">
        <v>8</v>
      </c>
      <c r="L423" s="107" t="s">
        <v>1131</v>
      </c>
      <c r="M423" s="4">
        <v>870000</v>
      </c>
      <c r="N423" s="4" t="s">
        <v>527</v>
      </c>
      <c r="O423" s="4" t="s">
        <v>130</v>
      </c>
      <c r="P423" s="4" t="s">
        <v>131</v>
      </c>
      <c r="Q423" s="4">
        <v>2</v>
      </c>
      <c r="R423" s="4">
        <v>124</v>
      </c>
      <c r="S423" s="4">
        <v>110703</v>
      </c>
      <c r="T423" s="4" t="s">
        <v>528</v>
      </c>
      <c r="U423" s="4" t="s">
        <v>529</v>
      </c>
      <c r="V423" s="4">
        <v>549492887</v>
      </c>
      <c r="W423" s="4"/>
      <c r="X423" s="108" t="s">
        <v>1442</v>
      </c>
      <c r="Y423" s="108" t="s">
        <v>1443</v>
      </c>
      <c r="Z423" s="108" t="s">
        <v>54</v>
      </c>
      <c r="AA423" s="108" t="s">
        <v>1247</v>
      </c>
      <c r="AB423" s="108" t="s">
        <v>1151</v>
      </c>
      <c r="AC423" s="107" t="s">
        <v>1444</v>
      </c>
      <c r="AD423" s="109">
        <v>10460</v>
      </c>
      <c r="AE423" s="106">
        <v>20</v>
      </c>
      <c r="AF423" s="109">
        <v>2092</v>
      </c>
      <c r="AG423" s="6">
        <f>ROUND(K423*AD423,2)</f>
        <v>83680</v>
      </c>
      <c r="AH423" s="6">
        <f>ROUND(K423*(AD423+AF423),2)</f>
        <v>100416</v>
      </c>
    </row>
    <row r="424" spans="1:34" ht="25.5">
      <c r="A424" s="3">
        <v>26576</v>
      </c>
      <c r="B424" s="4" t="s">
        <v>526</v>
      </c>
      <c r="C424" s="3">
        <v>69084</v>
      </c>
      <c r="D424" s="4" t="s">
        <v>83</v>
      </c>
      <c r="E424" s="4" t="s">
        <v>84</v>
      </c>
      <c r="F424" s="4" t="s">
        <v>85</v>
      </c>
      <c r="G424" s="4" t="s">
        <v>28</v>
      </c>
      <c r="H424" s="4"/>
      <c r="I424" s="4" t="s">
        <v>29</v>
      </c>
      <c r="J424" s="5">
        <v>3</v>
      </c>
      <c r="K424" s="106">
        <v>3</v>
      </c>
      <c r="L424" s="107" t="s">
        <v>1131</v>
      </c>
      <c r="M424" s="4">
        <v>870000</v>
      </c>
      <c r="N424" s="4" t="s">
        <v>527</v>
      </c>
      <c r="O424" s="4" t="s">
        <v>130</v>
      </c>
      <c r="P424" s="4" t="s">
        <v>131</v>
      </c>
      <c r="Q424" s="4">
        <v>2</v>
      </c>
      <c r="R424" s="4">
        <v>125</v>
      </c>
      <c r="S424" s="4">
        <v>110703</v>
      </c>
      <c r="T424" s="4" t="s">
        <v>528</v>
      </c>
      <c r="U424" s="4" t="s">
        <v>529</v>
      </c>
      <c r="V424" s="4">
        <v>549492887</v>
      </c>
      <c r="W424" s="4"/>
      <c r="X424" s="108" t="s">
        <v>1442</v>
      </c>
      <c r="Y424" s="108" t="s">
        <v>1443</v>
      </c>
      <c r="Z424" s="108" t="s">
        <v>54</v>
      </c>
      <c r="AA424" s="108" t="s">
        <v>1247</v>
      </c>
      <c r="AB424" s="108" t="s">
        <v>1151</v>
      </c>
      <c r="AC424" s="107" t="s">
        <v>1444</v>
      </c>
      <c r="AD424" s="109">
        <v>3450</v>
      </c>
      <c r="AE424" s="106">
        <v>20</v>
      </c>
      <c r="AF424" s="109">
        <v>690</v>
      </c>
      <c r="AG424" s="6">
        <f>ROUND(K424*AD424,2)</f>
        <v>10350</v>
      </c>
      <c r="AH424" s="6">
        <f>ROUND(K424*(AD424+AF424),2)</f>
        <v>12420</v>
      </c>
    </row>
    <row r="425" spans="1:34" ht="38.25">
      <c r="A425" s="3">
        <v>26576</v>
      </c>
      <c r="B425" s="4" t="s">
        <v>526</v>
      </c>
      <c r="C425" s="3">
        <v>69085</v>
      </c>
      <c r="D425" s="4" t="s">
        <v>25</v>
      </c>
      <c r="E425" s="4" t="s">
        <v>299</v>
      </c>
      <c r="F425" s="4" t="s">
        <v>300</v>
      </c>
      <c r="G425" s="4" t="s">
        <v>28</v>
      </c>
      <c r="H425" s="11" t="s">
        <v>530</v>
      </c>
      <c r="I425" s="4" t="s">
        <v>29</v>
      </c>
      <c r="J425" s="5">
        <v>6</v>
      </c>
      <c r="K425" s="106">
        <v>6</v>
      </c>
      <c r="L425" s="107" t="s">
        <v>1131</v>
      </c>
      <c r="M425" s="4">
        <v>870000</v>
      </c>
      <c r="N425" s="4" t="s">
        <v>527</v>
      </c>
      <c r="O425" s="4" t="s">
        <v>130</v>
      </c>
      <c r="P425" s="4" t="s">
        <v>131</v>
      </c>
      <c r="Q425" s="4">
        <v>2</v>
      </c>
      <c r="R425" s="4">
        <v>124</v>
      </c>
      <c r="S425" s="4">
        <v>110703</v>
      </c>
      <c r="T425" s="4" t="s">
        <v>528</v>
      </c>
      <c r="U425" s="4" t="s">
        <v>529</v>
      </c>
      <c r="V425" s="4">
        <v>549492887</v>
      </c>
      <c r="W425" s="4"/>
      <c r="X425" s="108" t="s">
        <v>1442</v>
      </c>
      <c r="Y425" s="108" t="s">
        <v>1443</v>
      </c>
      <c r="Z425" s="108" t="s">
        <v>54</v>
      </c>
      <c r="AA425" s="108" t="s">
        <v>1247</v>
      </c>
      <c r="AB425" s="108" t="s">
        <v>1151</v>
      </c>
      <c r="AC425" s="107" t="s">
        <v>1444</v>
      </c>
      <c r="AD425" s="109">
        <v>15800</v>
      </c>
      <c r="AE425" s="106">
        <v>20</v>
      </c>
      <c r="AF425" s="109">
        <v>3160</v>
      </c>
      <c r="AG425" s="6">
        <f>ROUND(K425*AD425,2)</f>
        <v>94800</v>
      </c>
      <c r="AH425" s="6">
        <f>ROUND(K425*(AD425+AF425),2)</f>
        <v>113760</v>
      </c>
    </row>
    <row r="426" spans="1:34" ht="25.5">
      <c r="A426" s="3">
        <v>26576</v>
      </c>
      <c r="B426" s="4" t="s">
        <v>526</v>
      </c>
      <c r="C426" s="3">
        <v>69086</v>
      </c>
      <c r="D426" s="4" t="s">
        <v>65</v>
      </c>
      <c r="E426" s="4" t="s">
        <v>251</v>
      </c>
      <c r="F426" s="4" t="s">
        <v>252</v>
      </c>
      <c r="G426" s="4" t="s">
        <v>28</v>
      </c>
      <c r="H426" s="4"/>
      <c r="I426" s="4" t="s">
        <v>29</v>
      </c>
      <c r="J426" s="5">
        <v>1</v>
      </c>
      <c r="K426" s="106">
        <v>1</v>
      </c>
      <c r="L426" s="107" t="s">
        <v>1131</v>
      </c>
      <c r="M426" s="4">
        <v>870000</v>
      </c>
      <c r="N426" s="4" t="s">
        <v>527</v>
      </c>
      <c r="O426" s="4" t="s">
        <v>130</v>
      </c>
      <c r="P426" s="4" t="s">
        <v>131</v>
      </c>
      <c r="Q426" s="4">
        <v>2</v>
      </c>
      <c r="R426" s="4">
        <v>124</v>
      </c>
      <c r="S426" s="4">
        <v>110703</v>
      </c>
      <c r="T426" s="4" t="s">
        <v>528</v>
      </c>
      <c r="U426" s="4" t="s">
        <v>529</v>
      </c>
      <c r="V426" s="4">
        <v>549492887</v>
      </c>
      <c r="W426" s="4"/>
      <c r="X426" s="108" t="s">
        <v>1442</v>
      </c>
      <c r="Y426" s="108" t="s">
        <v>1443</v>
      </c>
      <c r="Z426" s="108" t="s">
        <v>54</v>
      </c>
      <c r="AA426" s="108" t="s">
        <v>1247</v>
      </c>
      <c r="AB426" s="108" t="s">
        <v>1151</v>
      </c>
      <c r="AC426" s="107" t="s">
        <v>1444</v>
      </c>
      <c r="AD426" s="109">
        <v>170</v>
      </c>
      <c r="AE426" s="106">
        <v>20</v>
      </c>
      <c r="AF426" s="109">
        <v>34</v>
      </c>
      <c r="AG426" s="6">
        <f>ROUND(K426*AD426,2)</f>
        <v>170</v>
      </c>
      <c r="AH426" s="6">
        <f>ROUND(K426*(AD426+AF426),2)</f>
        <v>204</v>
      </c>
    </row>
    <row r="427" spans="1:34" ht="26.25" thickBot="1">
      <c r="A427" s="3">
        <v>26576</v>
      </c>
      <c r="B427" s="4" t="s">
        <v>526</v>
      </c>
      <c r="C427" s="3">
        <v>69087</v>
      </c>
      <c r="D427" s="4" t="s">
        <v>218</v>
      </c>
      <c r="E427" s="4" t="s">
        <v>219</v>
      </c>
      <c r="F427" s="4" t="s">
        <v>220</v>
      </c>
      <c r="G427" s="4" t="s">
        <v>28</v>
      </c>
      <c r="H427" s="11" t="s">
        <v>531</v>
      </c>
      <c r="I427" s="4" t="s">
        <v>29</v>
      </c>
      <c r="J427" s="5">
        <v>1</v>
      </c>
      <c r="K427" s="106">
        <v>1</v>
      </c>
      <c r="L427" s="107" t="s">
        <v>1131</v>
      </c>
      <c r="M427" s="4">
        <v>870000</v>
      </c>
      <c r="N427" s="4" t="s">
        <v>527</v>
      </c>
      <c r="O427" s="4" t="s">
        <v>130</v>
      </c>
      <c r="P427" s="4" t="s">
        <v>131</v>
      </c>
      <c r="Q427" s="4">
        <v>2</v>
      </c>
      <c r="R427" s="4">
        <v>124</v>
      </c>
      <c r="S427" s="4">
        <v>110703</v>
      </c>
      <c r="T427" s="4" t="s">
        <v>528</v>
      </c>
      <c r="U427" s="4" t="s">
        <v>529</v>
      </c>
      <c r="V427" s="4">
        <v>549492887</v>
      </c>
      <c r="W427" s="4"/>
      <c r="X427" s="108" t="s">
        <v>1442</v>
      </c>
      <c r="Y427" s="108" t="s">
        <v>1443</v>
      </c>
      <c r="Z427" s="108" t="s">
        <v>54</v>
      </c>
      <c r="AA427" s="108" t="s">
        <v>1247</v>
      </c>
      <c r="AB427" s="108" t="s">
        <v>1151</v>
      </c>
      <c r="AC427" s="107" t="s">
        <v>1444</v>
      </c>
      <c r="AD427" s="109">
        <v>100</v>
      </c>
      <c r="AE427" s="106">
        <v>20</v>
      </c>
      <c r="AF427" s="109">
        <v>20</v>
      </c>
      <c r="AG427" s="6">
        <f>ROUND(K427*AD427,2)</f>
        <v>100</v>
      </c>
      <c r="AH427" s="6">
        <f>ROUND(K427*(AD427+AF427),2)</f>
        <v>120</v>
      </c>
    </row>
    <row r="428" spans="1:34" ht="13.5" customHeight="1" thickTop="1">
      <c r="A428" s="79"/>
      <c r="B428" s="79"/>
      <c r="C428" s="7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9" t="s">
        <v>1136</v>
      </c>
      <c r="AF428" s="79"/>
      <c r="AG428" s="8">
        <f>SUM(AG423:AG427)</f>
        <v>189100</v>
      </c>
      <c r="AH428" s="8">
        <f>SUM(AH423:AH427)</f>
        <v>226920</v>
      </c>
    </row>
    <row r="429" spans="1:34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1:34" ht="97.5" customHeight="1">
      <c r="A430" s="3">
        <v>26577</v>
      </c>
      <c r="B430" s="4" t="s">
        <v>532</v>
      </c>
      <c r="C430" s="3">
        <v>69072</v>
      </c>
      <c r="D430" s="4" t="s">
        <v>25</v>
      </c>
      <c r="E430" s="4" t="s">
        <v>74</v>
      </c>
      <c r="F430" s="4" t="s">
        <v>75</v>
      </c>
      <c r="G430" s="4" t="s">
        <v>28</v>
      </c>
      <c r="H430" s="11" t="s">
        <v>1445</v>
      </c>
      <c r="I430" s="4" t="s">
        <v>29</v>
      </c>
      <c r="J430" s="5">
        <v>1</v>
      </c>
      <c r="K430" s="106">
        <v>1</v>
      </c>
      <c r="L430" s="107" t="s">
        <v>1131</v>
      </c>
      <c r="M430" s="4">
        <v>311010</v>
      </c>
      <c r="N430" s="4" t="s">
        <v>37</v>
      </c>
      <c r="O430" s="4" t="s">
        <v>38</v>
      </c>
      <c r="P430" s="4" t="s">
        <v>39</v>
      </c>
      <c r="Q430" s="4">
        <v>3</v>
      </c>
      <c r="R430" s="4" t="s">
        <v>54</v>
      </c>
      <c r="S430" s="4">
        <v>1064</v>
      </c>
      <c r="T430" s="4" t="s">
        <v>41</v>
      </c>
      <c r="U430" s="4" t="s">
        <v>42</v>
      </c>
      <c r="V430" s="4">
        <v>549496372</v>
      </c>
      <c r="W430" s="4"/>
      <c r="X430" s="108" t="s">
        <v>1446</v>
      </c>
      <c r="Y430" s="108" t="s">
        <v>1133</v>
      </c>
      <c r="Z430" s="108" t="s">
        <v>54</v>
      </c>
      <c r="AA430" s="108" t="s">
        <v>1160</v>
      </c>
      <c r="AB430" s="108" t="s">
        <v>54</v>
      </c>
      <c r="AC430" s="107" t="s">
        <v>1447</v>
      </c>
      <c r="AD430" s="109">
        <v>17250</v>
      </c>
      <c r="AE430" s="106">
        <v>20</v>
      </c>
      <c r="AF430" s="109">
        <v>3450</v>
      </c>
      <c r="AG430" s="6">
        <f>ROUND(K430*AD430,2)</f>
        <v>17250</v>
      </c>
      <c r="AH430" s="6">
        <f>ROUND(K430*(AD430+AF430),2)</f>
        <v>20700</v>
      </c>
    </row>
    <row r="431" spans="1:34" ht="63.75">
      <c r="A431" s="3">
        <v>26577</v>
      </c>
      <c r="B431" s="4" t="s">
        <v>532</v>
      </c>
      <c r="C431" s="3">
        <v>69073</v>
      </c>
      <c r="D431" s="4" t="s">
        <v>87</v>
      </c>
      <c r="E431" s="4" t="s">
        <v>88</v>
      </c>
      <c r="F431" s="4" t="s">
        <v>89</v>
      </c>
      <c r="G431" s="4" t="s">
        <v>28</v>
      </c>
      <c r="H431" s="11" t="s">
        <v>559</v>
      </c>
      <c r="I431" s="4" t="s">
        <v>29</v>
      </c>
      <c r="J431" s="5">
        <v>1</v>
      </c>
      <c r="K431" s="106">
        <v>1</v>
      </c>
      <c r="L431" s="107" t="s">
        <v>1131</v>
      </c>
      <c r="M431" s="4">
        <v>311010</v>
      </c>
      <c r="N431" s="4" t="s">
        <v>37</v>
      </c>
      <c r="O431" s="4" t="s">
        <v>38</v>
      </c>
      <c r="P431" s="4" t="s">
        <v>39</v>
      </c>
      <c r="Q431" s="4">
        <v>3</v>
      </c>
      <c r="R431" s="4" t="s">
        <v>40</v>
      </c>
      <c r="S431" s="4">
        <v>1064</v>
      </c>
      <c r="T431" s="4" t="s">
        <v>41</v>
      </c>
      <c r="U431" s="4" t="s">
        <v>42</v>
      </c>
      <c r="V431" s="4">
        <v>549496372</v>
      </c>
      <c r="W431" s="4"/>
      <c r="X431" s="108" t="s">
        <v>1446</v>
      </c>
      <c r="Y431" s="108" t="s">
        <v>1133</v>
      </c>
      <c r="Z431" s="108" t="s">
        <v>54</v>
      </c>
      <c r="AA431" s="108" t="s">
        <v>1160</v>
      </c>
      <c r="AB431" s="108" t="s">
        <v>54</v>
      </c>
      <c r="AC431" s="107" t="s">
        <v>1447</v>
      </c>
      <c r="AD431" s="109">
        <v>10460</v>
      </c>
      <c r="AE431" s="106">
        <v>20</v>
      </c>
      <c r="AF431" s="109">
        <v>2092</v>
      </c>
      <c r="AG431" s="6">
        <f>ROUND(K431*AD431,2)</f>
        <v>10460</v>
      </c>
      <c r="AH431" s="6">
        <f>ROUND(K431*(AD431+AF431),2)</f>
        <v>12552</v>
      </c>
    </row>
    <row r="432" spans="1:34" ht="13.5" thickBot="1">
      <c r="A432" s="3">
        <v>26577</v>
      </c>
      <c r="B432" s="4" t="s">
        <v>532</v>
      </c>
      <c r="C432" s="3">
        <v>69088</v>
      </c>
      <c r="D432" s="4" t="s">
        <v>83</v>
      </c>
      <c r="E432" s="4" t="s">
        <v>143</v>
      </c>
      <c r="F432" s="4" t="s">
        <v>144</v>
      </c>
      <c r="G432" s="4" t="s">
        <v>28</v>
      </c>
      <c r="H432" s="4"/>
      <c r="I432" s="4" t="s">
        <v>29</v>
      </c>
      <c r="J432" s="5">
        <v>1</v>
      </c>
      <c r="K432" s="106">
        <v>1</v>
      </c>
      <c r="L432" s="107" t="s">
        <v>1131</v>
      </c>
      <c r="M432" s="4">
        <v>311010</v>
      </c>
      <c r="N432" s="4" t="s">
        <v>37</v>
      </c>
      <c r="O432" s="4" t="s">
        <v>38</v>
      </c>
      <c r="P432" s="4" t="s">
        <v>39</v>
      </c>
      <c r="Q432" s="4">
        <v>3</v>
      </c>
      <c r="R432" s="4" t="s">
        <v>40</v>
      </c>
      <c r="S432" s="4">
        <v>1064</v>
      </c>
      <c r="T432" s="4" t="s">
        <v>41</v>
      </c>
      <c r="U432" s="4" t="s">
        <v>42</v>
      </c>
      <c r="V432" s="4">
        <v>549496372</v>
      </c>
      <c r="W432" s="4"/>
      <c r="X432" s="108" t="s">
        <v>1446</v>
      </c>
      <c r="Y432" s="108" t="s">
        <v>1133</v>
      </c>
      <c r="Z432" s="108" t="s">
        <v>54</v>
      </c>
      <c r="AA432" s="108" t="s">
        <v>1160</v>
      </c>
      <c r="AB432" s="108" t="s">
        <v>54</v>
      </c>
      <c r="AC432" s="107" t="s">
        <v>1447</v>
      </c>
      <c r="AD432" s="109">
        <v>5000</v>
      </c>
      <c r="AE432" s="106">
        <v>20</v>
      </c>
      <c r="AF432" s="109">
        <v>1000</v>
      </c>
      <c r="AG432" s="6">
        <f>ROUND(K432*AD432,2)</f>
        <v>5000</v>
      </c>
      <c r="AH432" s="6">
        <f>ROUND(K432*(AD432+AF432),2)</f>
        <v>6000</v>
      </c>
    </row>
    <row r="433" spans="1:34" ht="13.5" customHeight="1" thickTop="1">
      <c r="A433" s="79"/>
      <c r="B433" s="79"/>
      <c r="C433" s="7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9" t="s">
        <v>1136</v>
      </c>
      <c r="AF433" s="79"/>
      <c r="AG433" s="8">
        <f>SUM(AG430:AG432)</f>
        <v>32710</v>
      </c>
      <c r="AH433" s="8">
        <f>SUM(AH430:AH432)</f>
        <v>39252</v>
      </c>
    </row>
    <row r="434" spans="1:34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1:34" ht="13.5" thickBot="1">
      <c r="A435" s="3">
        <v>26582</v>
      </c>
      <c r="B435" s="4" t="s">
        <v>533</v>
      </c>
      <c r="C435" s="3">
        <v>69132</v>
      </c>
      <c r="D435" s="4" t="s">
        <v>218</v>
      </c>
      <c r="E435" s="4" t="s">
        <v>249</v>
      </c>
      <c r="F435" s="4" t="s">
        <v>250</v>
      </c>
      <c r="G435" s="4" t="s">
        <v>28</v>
      </c>
      <c r="H435" s="4"/>
      <c r="I435" s="4" t="s">
        <v>29</v>
      </c>
      <c r="J435" s="5">
        <v>1</v>
      </c>
      <c r="K435" s="106">
        <v>1</v>
      </c>
      <c r="L435" s="107" t="s">
        <v>1131</v>
      </c>
      <c r="M435" s="4">
        <v>212700</v>
      </c>
      <c r="N435" s="4" t="s">
        <v>534</v>
      </c>
      <c r="O435" s="4" t="s">
        <v>314</v>
      </c>
      <c r="P435" s="4" t="s">
        <v>315</v>
      </c>
      <c r="Q435" s="4">
        <v>1</v>
      </c>
      <c r="R435" s="4" t="s">
        <v>535</v>
      </c>
      <c r="S435" s="4">
        <v>65080</v>
      </c>
      <c r="T435" s="4" t="s">
        <v>536</v>
      </c>
      <c r="U435" s="4" t="s">
        <v>537</v>
      </c>
      <c r="V435" s="4">
        <v>549495170</v>
      </c>
      <c r="W435" s="4"/>
      <c r="X435" s="108" t="s">
        <v>1448</v>
      </c>
      <c r="Y435" s="108" t="s">
        <v>1449</v>
      </c>
      <c r="Z435" s="108" t="s">
        <v>54</v>
      </c>
      <c r="AA435" s="108" t="s">
        <v>1134</v>
      </c>
      <c r="AB435" s="108" t="s">
        <v>54</v>
      </c>
      <c r="AC435" s="107" t="s">
        <v>1450</v>
      </c>
      <c r="AD435" s="109">
        <v>310</v>
      </c>
      <c r="AE435" s="106">
        <v>20</v>
      </c>
      <c r="AF435" s="109">
        <v>62</v>
      </c>
      <c r="AG435" s="6">
        <f>ROUND(K435*AD435,2)</f>
        <v>310</v>
      </c>
      <c r="AH435" s="6">
        <f>ROUND(K435*(AD435+AF435),2)</f>
        <v>372</v>
      </c>
    </row>
    <row r="436" spans="1:34" ht="13.5" customHeight="1" thickTop="1">
      <c r="A436" s="79"/>
      <c r="B436" s="79"/>
      <c r="C436" s="7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9" t="s">
        <v>1136</v>
      </c>
      <c r="AF436" s="79"/>
      <c r="AG436" s="8">
        <f>SUM(AG435:AG435)</f>
        <v>310</v>
      </c>
      <c r="AH436" s="8">
        <f>SUM(AH435:AH435)</f>
        <v>372</v>
      </c>
    </row>
    <row r="437" spans="1:34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1:34" ht="42.75" customHeight="1">
      <c r="A438" s="3">
        <v>26595</v>
      </c>
      <c r="B438" s="4" t="s">
        <v>1451</v>
      </c>
      <c r="C438" s="3">
        <v>69070</v>
      </c>
      <c r="D438" s="4" t="s">
        <v>25</v>
      </c>
      <c r="E438" s="4" t="s">
        <v>74</v>
      </c>
      <c r="F438" s="4" t="s">
        <v>75</v>
      </c>
      <c r="G438" s="4" t="s">
        <v>28</v>
      </c>
      <c r="H438" s="11" t="s">
        <v>1452</v>
      </c>
      <c r="I438" s="4" t="s">
        <v>29</v>
      </c>
      <c r="J438" s="5">
        <v>1</v>
      </c>
      <c r="K438" s="106">
        <v>1</v>
      </c>
      <c r="L438" s="107" t="s">
        <v>1131</v>
      </c>
      <c r="M438" s="4">
        <v>991700</v>
      </c>
      <c r="N438" s="4" t="s">
        <v>538</v>
      </c>
      <c r="O438" s="4" t="s">
        <v>61</v>
      </c>
      <c r="P438" s="4" t="s">
        <v>62</v>
      </c>
      <c r="Q438" s="4">
        <v>2</v>
      </c>
      <c r="R438" s="4">
        <v>215</v>
      </c>
      <c r="S438" s="4">
        <v>115882</v>
      </c>
      <c r="T438" s="4" t="s">
        <v>539</v>
      </c>
      <c r="U438" s="4" t="s">
        <v>540</v>
      </c>
      <c r="V438" s="4">
        <v>549496437</v>
      </c>
      <c r="W438" s="4"/>
      <c r="X438" s="108" t="s">
        <v>1453</v>
      </c>
      <c r="Y438" s="108" t="s">
        <v>1454</v>
      </c>
      <c r="Z438" s="108" t="s">
        <v>54</v>
      </c>
      <c r="AA438" s="108" t="s">
        <v>1134</v>
      </c>
      <c r="AB438" s="108" t="s">
        <v>1151</v>
      </c>
      <c r="AC438" s="107" t="s">
        <v>1455</v>
      </c>
      <c r="AD438" s="109">
        <v>18470</v>
      </c>
      <c r="AE438" s="106">
        <v>20</v>
      </c>
      <c r="AF438" s="109">
        <v>3694</v>
      </c>
      <c r="AG438" s="6">
        <f>ROUND(K438*AD438,2)</f>
        <v>18470</v>
      </c>
      <c r="AH438" s="6">
        <f>ROUND(K438*(AD438+AF438),2)</f>
        <v>22164</v>
      </c>
    </row>
    <row r="439" spans="1:34" ht="26.25" thickBot="1">
      <c r="A439" s="3">
        <v>26595</v>
      </c>
      <c r="B439" s="4" t="s">
        <v>1451</v>
      </c>
      <c r="C439" s="3">
        <v>69082</v>
      </c>
      <c r="D439" s="4" t="s">
        <v>57</v>
      </c>
      <c r="E439" s="4" t="s">
        <v>290</v>
      </c>
      <c r="F439" s="4" t="s">
        <v>291</v>
      </c>
      <c r="G439" s="4" t="s">
        <v>28</v>
      </c>
      <c r="H439" s="11" t="s">
        <v>541</v>
      </c>
      <c r="I439" s="4" t="s">
        <v>29</v>
      </c>
      <c r="J439" s="5">
        <v>1</v>
      </c>
      <c r="K439" s="106">
        <v>1</v>
      </c>
      <c r="L439" s="107" t="s">
        <v>1131</v>
      </c>
      <c r="M439" s="4">
        <v>991700</v>
      </c>
      <c r="N439" s="4" t="s">
        <v>538</v>
      </c>
      <c r="O439" s="4" t="s">
        <v>61</v>
      </c>
      <c r="P439" s="4" t="s">
        <v>62</v>
      </c>
      <c r="Q439" s="4">
        <v>2</v>
      </c>
      <c r="R439" s="4">
        <v>215</v>
      </c>
      <c r="S439" s="4">
        <v>115882</v>
      </c>
      <c r="T439" s="4" t="s">
        <v>539</v>
      </c>
      <c r="U439" s="4" t="s">
        <v>540</v>
      </c>
      <c r="V439" s="4">
        <v>549496437</v>
      </c>
      <c r="W439" s="4"/>
      <c r="X439" s="108" t="s">
        <v>1453</v>
      </c>
      <c r="Y439" s="108" t="s">
        <v>1454</v>
      </c>
      <c r="Z439" s="108" t="s">
        <v>54</v>
      </c>
      <c r="AA439" s="108" t="s">
        <v>1134</v>
      </c>
      <c r="AB439" s="108" t="s">
        <v>1151</v>
      </c>
      <c r="AC439" s="107" t="s">
        <v>1455</v>
      </c>
      <c r="AD439" s="109">
        <v>5200</v>
      </c>
      <c r="AE439" s="106">
        <v>20</v>
      </c>
      <c r="AF439" s="109">
        <v>1040</v>
      </c>
      <c r="AG439" s="6">
        <f>ROUND(K439*AD439,2)</f>
        <v>5200</v>
      </c>
      <c r="AH439" s="6">
        <f>ROUND(K439*(AD439+AF439),2)</f>
        <v>6240</v>
      </c>
    </row>
    <row r="440" spans="1:34" ht="13.5" customHeight="1" thickTop="1">
      <c r="A440" s="79"/>
      <c r="B440" s="79"/>
      <c r="C440" s="7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9" t="s">
        <v>1136</v>
      </c>
      <c r="AF440" s="79"/>
      <c r="AG440" s="8">
        <f>SUM(AG438:AG439)</f>
        <v>23670</v>
      </c>
      <c r="AH440" s="8">
        <f>SUM(AH438:AH439)</f>
        <v>28404</v>
      </c>
    </row>
    <row r="441" spans="1:34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1:34" ht="82.5" customHeight="1">
      <c r="A442" s="3">
        <v>26936</v>
      </c>
      <c r="B442" s="4" t="s">
        <v>542</v>
      </c>
      <c r="C442" s="3">
        <v>69735</v>
      </c>
      <c r="D442" s="4" t="s">
        <v>87</v>
      </c>
      <c r="E442" s="4" t="s">
        <v>88</v>
      </c>
      <c r="F442" s="4" t="s">
        <v>89</v>
      </c>
      <c r="G442" s="4" t="s">
        <v>28</v>
      </c>
      <c r="H442" s="11" t="s">
        <v>568</v>
      </c>
      <c r="I442" s="4" t="s">
        <v>29</v>
      </c>
      <c r="J442" s="5">
        <v>2</v>
      </c>
      <c r="K442" s="106">
        <v>2</v>
      </c>
      <c r="L442" s="107" t="s">
        <v>1131</v>
      </c>
      <c r="M442" s="4">
        <v>510000</v>
      </c>
      <c r="N442" s="4" t="s">
        <v>230</v>
      </c>
      <c r="O442" s="4" t="s">
        <v>231</v>
      </c>
      <c r="P442" s="4" t="s">
        <v>206</v>
      </c>
      <c r="Q442" s="4">
        <v>2</v>
      </c>
      <c r="R442" s="4" t="s">
        <v>232</v>
      </c>
      <c r="S442" s="4">
        <v>186014</v>
      </c>
      <c r="T442" s="4" t="s">
        <v>233</v>
      </c>
      <c r="U442" s="4" t="s">
        <v>234</v>
      </c>
      <c r="V442" s="4">
        <v>549496321</v>
      </c>
      <c r="W442" s="4"/>
      <c r="X442" s="108" t="s">
        <v>1456</v>
      </c>
      <c r="Y442" s="108" t="s">
        <v>1328</v>
      </c>
      <c r="Z442" s="108" t="s">
        <v>54</v>
      </c>
      <c r="AA442" s="108" t="s">
        <v>1160</v>
      </c>
      <c r="AB442" s="108" t="s">
        <v>1151</v>
      </c>
      <c r="AC442" s="107" t="s">
        <v>1457</v>
      </c>
      <c r="AD442" s="109">
        <v>12200</v>
      </c>
      <c r="AE442" s="106">
        <v>20</v>
      </c>
      <c r="AF442" s="109">
        <v>2440</v>
      </c>
      <c r="AG442" s="6">
        <f>ROUND(K442*AD442,2)</f>
        <v>24400</v>
      </c>
      <c r="AH442" s="6">
        <f>ROUND(K442*(AD442+AF442),2)</f>
        <v>29280</v>
      </c>
    </row>
    <row r="443" spans="1:34" ht="26.25" thickBot="1">
      <c r="A443" s="3">
        <v>26936</v>
      </c>
      <c r="B443" s="4" t="s">
        <v>542</v>
      </c>
      <c r="C443" s="3">
        <v>69736</v>
      </c>
      <c r="D443" s="4" t="s">
        <v>87</v>
      </c>
      <c r="E443" s="4" t="s">
        <v>120</v>
      </c>
      <c r="F443" s="4" t="s">
        <v>121</v>
      </c>
      <c r="G443" s="4" t="s">
        <v>28</v>
      </c>
      <c r="H443" s="110" t="s">
        <v>557</v>
      </c>
      <c r="I443" s="4" t="s">
        <v>29</v>
      </c>
      <c r="J443" s="5">
        <v>1</v>
      </c>
      <c r="K443" s="106">
        <v>1</v>
      </c>
      <c r="L443" s="107" t="s">
        <v>1131</v>
      </c>
      <c r="M443" s="4">
        <v>510000</v>
      </c>
      <c r="N443" s="4" t="s">
        <v>230</v>
      </c>
      <c r="O443" s="4" t="s">
        <v>231</v>
      </c>
      <c r="P443" s="4" t="s">
        <v>206</v>
      </c>
      <c r="Q443" s="4">
        <v>2</v>
      </c>
      <c r="R443" s="4" t="s">
        <v>232</v>
      </c>
      <c r="S443" s="4">
        <v>186014</v>
      </c>
      <c r="T443" s="4" t="s">
        <v>233</v>
      </c>
      <c r="U443" s="4" t="s">
        <v>234</v>
      </c>
      <c r="V443" s="4">
        <v>549496321</v>
      </c>
      <c r="W443" s="4"/>
      <c r="X443" s="108" t="s">
        <v>1456</v>
      </c>
      <c r="Y443" s="108" t="s">
        <v>1328</v>
      </c>
      <c r="Z443" s="108" t="s">
        <v>54</v>
      </c>
      <c r="AA443" s="108" t="s">
        <v>1160</v>
      </c>
      <c r="AB443" s="108" t="s">
        <v>1151</v>
      </c>
      <c r="AC443" s="107" t="s">
        <v>1457</v>
      </c>
      <c r="AD443" s="109">
        <v>8100</v>
      </c>
      <c r="AE443" s="106">
        <v>20</v>
      </c>
      <c r="AF443" s="109">
        <v>1620</v>
      </c>
      <c r="AG443" s="6">
        <f>ROUND(K443*AD443,2)</f>
        <v>8100</v>
      </c>
      <c r="AH443" s="6">
        <f>ROUND(K443*(AD443+AF443),2)</f>
        <v>9720</v>
      </c>
    </row>
    <row r="444" spans="1:34" ht="13.5" customHeight="1" thickTop="1">
      <c r="A444" s="79"/>
      <c r="B444" s="79"/>
      <c r="C444" s="7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9" t="s">
        <v>1136</v>
      </c>
      <c r="AF444" s="79"/>
      <c r="AG444" s="8">
        <f>SUM(AG442:AG443)</f>
        <v>32500</v>
      </c>
      <c r="AH444" s="8">
        <f>SUM(AH442:AH443)</f>
        <v>39000</v>
      </c>
    </row>
    <row r="445" spans="1:34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1:34" ht="19.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1" t="s">
        <v>543</v>
      </c>
      <c r="AF446" s="81"/>
      <c r="AG446" s="10">
        <f>(0)+SUM(AG7,AG10,AG14,AG17,AG21,AG27,AG32,AG35,AG38,AG41,AG44,AG47,AG50,AG55,AG58,AG61,AG64,AG68,AG71,AG74,AG77,AG81,AG85,AG91,AG95,AG101,AG109,AG113,AG118,AG122)+SUM(AG125,AG130,AG133,AG137,AG141,AG145,AG148,AG151,AG154,AG157,AG162,AG165,AG179,AG183,AG187,AG191,AG194,AG197,AG200,AG203,AG207,AG210,AG213,AG216,AG220,AG224,AG228,AG234,AG238,AG242)+SUM(AG245,AG253,AG256,AG260,AG263,AG266,AG271,AG276,AG280,AG284,AG287,AG290,AG293,AG296,AG299,AG304,AG307,AG314,AG317,AG322,AG326,AG330,AG335,AG339,AG344,AG347,AG350,AG353,AG356,AG359)+SUM(AG363,AG367,AG370,AG373,AG378,AG381,AG386,AG389,AG392,AG395,AG398,AG401,AG404,AG410,AG413,AG418,AG421,AG428,AG433,AG436,AG440,AG444)</f>
        <v>3314310</v>
      </c>
      <c r="AH446" s="10">
        <f>(0)+SUM(AH7,AH10,AH14,AH17,AH21,AH27,AH32,AH35,AH38,AH41,AH44,AH47,AH50,AH55,AH58,AH61,AH64,AH68,AH71,AH74,AH77,AH81,AH85,AH91,AH95,AH101,AH109,AH113,AH118,AH122)+SUM(AH125,AH130,AH133,AH137,AH141,AH145,AH148,AH151,AH154,AH157,AH162,AH165,AH179,AH183,AH187,AH191,AH194,AH197,AH200,AH203,AH207,AH210,AH213,AH216,AH220,AH224,AH228,AH234,AH238,AH242)+SUM(AH245,AH253,AH256,AH260,AH263,AH266,AH271,AH276,AH280,AH284,AH287,AH290,AH293,AH296,AH299,AH304,AH307,AH314,AH317,AH322,AH326,AH330,AH335,AH339,AH344,AH347,AH350,AH353,AH356,AH359)+SUM(AH363,AH367,AH370,AH373,AH378,AH381,AH386,AH389,AH392,AH395,AH398,AH401,AH404,AH410,AH413,AH418,AH421,AH428,AH433,AH436,AH440,AH444)</f>
        <v>3977172</v>
      </c>
    </row>
    <row r="447" spans="1:34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</sheetData>
  <sheetProtection/>
  <mergeCells count="236">
    <mergeCell ref="A444:C444"/>
    <mergeCell ref="AE444:AF444"/>
    <mergeCell ref="A446:AD446"/>
    <mergeCell ref="AE446:AF446"/>
    <mergeCell ref="A433:C433"/>
    <mergeCell ref="AE433:AF433"/>
    <mergeCell ref="A436:C436"/>
    <mergeCell ref="AE436:AF436"/>
    <mergeCell ref="A440:C440"/>
    <mergeCell ref="AE440:AF440"/>
    <mergeCell ref="A418:C418"/>
    <mergeCell ref="AE418:AF418"/>
    <mergeCell ref="A421:C421"/>
    <mergeCell ref="AE421:AF421"/>
    <mergeCell ref="A428:C428"/>
    <mergeCell ref="AE428:AF428"/>
    <mergeCell ref="A404:C404"/>
    <mergeCell ref="AE404:AF404"/>
    <mergeCell ref="A410:C410"/>
    <mergeCell ref="AE410:AF410"/>
    <mergeCell ref="A413:C413"/>
    <mergeCell ref="AE413:AF413"/>
    <mergeCell ref="A395:C395"/>
    <mergeCell ref="AE395:AF395"/>
    <mergeCell ref="A398:C398"/>
    <mergeCell ref="AE398:AF398"/>
    <mergeCell ref="A401:C401"/>
    <mergeCell ref="AE401:AF401"/>
    <mergeCell ref="A386:C386"/>
    <mergeCell ref="AE386:AF386"/>
    <mergeCell ref="A389:C389"/>
    <mergeCell ref="AE389:AF389"/>
    <mergeCell ref="A392:C392"/>
    <mergeCell ref="AE392:AF392"/>
    <mergeCell ref="A373:C373"/>
    <mergeCell ref="AE373:AF373"/>
    <mergeCell ref="A378:C378"/>
    <mergeCell ref="AE378:AF378"/>
    <mergeCell ref="A381:C381"/>
    <mergeCell ref="AE381:AF381"/>
    <mergeCell ref="A363:C363"/>
    <mergeCell ref="AE363:AF363"/>
    <mergeCell ref="A367:C367"/>
    <mergeCell ref="AE367:AF367"/>
    <mergeCell ref="A370:C370"/>
    <mergeCell ref="AE370:AF370"/>
    <mergeCell ref="A353:C353"/>
    <mergeCell ref="AE353:AF353"/>
    <mergeCell ref="A356:C356"/>
    <mergeCell ref="AE356:AF356"/>
    <mergeCell ref="A359:C359"/>
    <mergeCell ref="AE359:AF359"/>
    <mergeCell ref="A344:C344"/>
    <mergeCell ref="AE344:AF344"/>
    <mergeCell ref="A347:C347"/>
    <mergeCell ref="AE347:AF347"/>
    <mergeCell ref="A350:C350"/>
    <mergeCell ref="AE350:AF350"/>
    <mergeCell ref="A330:C330"/>
    <mergeCell ref="AE330:AF330"/>
    <mergeCell ref="A335:C335"/>
    <mergeCell ref="AE335:AF335"/>
    <mergeCell ref="A339:C339"/>
    <mergeCell ref="AE339:AF339"/>
    <mergeCell ref="A317:C317"/>
    <mergeCell ref="AE317:AF317"/>
    <mergeCell ref="A322:C322"/>
    <mergeCell ref="AE322:AF322"/>
    <mergeCell ref="A326:C326"/>
    <mergeCell ref="AE326:AF326"/>
    <mergeCell ref="A304:C304"/>
    <mergeCell ref="AE304:AF304"/>
    <mergeCell ref="A307:C307"/>
    <mergeCell ref="AE307:AF307"/>
    <mergeCell ref="A314:C314"/>
    <mergeCell ref="AE314:AF314"/>
    <mergeCell ref="A293:C293"/>
    <mergeCell ref="AE293:AF293"/>
    <mergeCell ref="A296:C296"/>
    <mergeCell ref="AE296:AF296"/>
    <mergeCell ref="A299:C299"/>
    <mergeCell ref="AE299:AF299"/>
    <mergeCell ref="A284:C284"/>
    <mergeCell ref="AE284:AF284"/>
    <mergeCell ref="A287:C287"/>
    <mergeCell ref="AE287:AF287"/>
    <mergeCell ref="A290:C290"/>
    <mergeCell ref="AE290:AF290"/>
    <mergeCell ref="A271:C271"/>
    <mergeCell ref="AE271:AF271"/>
    <mergeCell ref="A276:C276"/>
    <mergeCell ref="AE276:AF276"/>
    <mergeCell ref="A280:C280"/>
    <mergeCell ref="AE280:AF280"/>
    <mergeCell ref="A260:C260"/>
    <mergeCell ref="AE260:AF260"/>
    <mergeCell ref="A263:C263"/>
    <mergeCell ref="AE263:AF263"/>
    <mergeCell ref="A266:C266"/>
    <mergeCell ref="AE266:AF266"/>
    <mergeCell ref="A245:C245"/>
    <mergeCell ref="AE245:AF245"/>
    <mergeCell ref="A253:C253"/>
    <mergeCell ref="AE253:AF253"/>
    <mergeCell ref="A256:C256"/>
    <mergeCell ref="AE256:AF256"/>
    <mergeCell ref="A234:C234"/>
    <mergeCell ref="AE234:AF234"/>
    <mergeCell ref="A238:C238"/>
    <mergeCell ref="AE238:AF238"/>
    <mergeCell ref="A242:C242"/>
    <mergeCell ref="AE242:AF242"/>
    <mergeCell ref="A220:C220"/>
    <mergeCell ref="AE220:AF220"/>
    <mergeCell ref="A224:C224"/>
    <mergeCell ref="AE224:AF224"/>
    <mergeCell ref="A228:C228"/>
    <mergeCell ref="AE228:AF228"/>
    <mergeCell ref="A210:C210"/>
    <mergeCell ref="AE210:AF210"/>
    <mergeCell ref="A213:C213"/>
    <mergeCell ref="AE213:AF213"/>
    <mergeCell ref="A216:C216"/>
    <mergeCell ref="AE216:AF216"/>
    <mergeCell ref="A200:C200"/>
    <mergeCell ref="AE200:AF200"/>
    <mergeCell ref="A203:C203"/>
    <mergeCell ref="AE203:AF203"/>
    <mergeCell ref="A207:C207"/>
    <mergeCell ref="AE207:AF207"/>
    <mergeCell ref="A191:C191"/>
    <mergeCell ref="AE191:AF191"/>
    <mergeCell ref="A194:C194"/>
    <mergeCell ref="AE194:AF194"/>
    <mergeCell ref="A197:C197"/>
    <mergeCell ref="AE197:AF197"/>
    <mergeCell ref="A179:C179"/>
    <mergeCell ref="AE179:AF179"/>
    <mergeCell ref="A183:C183"/>
    <mergeCell ref="AE183:AF183"/>
    <mergeCell ref="A187:C187"/>
    <mergeCell ref="AE187:AF187"/>
    <mergeCell ref="A157:C157"/>
    <mergeCell ref="AE157:AF157"/>
    <mergeCell ref="A162:C162"/>
    <mergeCell ref="AE162:AF162"/>
    <mergeCell ref="A165:C165"/>
    <mergeCell ref="AE165:AF165"/>
    <mergeCell ref="A148:C148"/>
    <mergeCell ref="AE148:AF148"/>
    <mergeCell ref="A151:C151"/>
    <mergeCell ref="AE151:AF151"/>
    <mergeCell ref="A154:C154"/>
    <mergeCell ref="AE154:AF154"/>
    <mergeCell ref="A137:C137"/>
    <mergeCell ref="AE137:AF137"/>
    <mergeCell ref="A141:C141"/>
    <mergeCell ref="AE141:AF141"/>
    <mergeCell ref="A145:C145"/>
    <mergeCell ref="AE145:AF145"/>
    <mergeCell ref="A125:C125"/>
    <mergeCell ref="AE125:AF125"/>
    <mergeCell ref="A130:C130"/>
    <mergeCell ref="AE130:AF130"/>
    <mergeCell ref="A133:C133"/>
    <mergeCell ref="AE133:AF133"/>
    <mergeCell ref="A113:C113"/>
    <mergeCell ref="AE113:AF113"/>
    <mergeCell ref="A118:C118"/>
    <mergeCell ref="AE118:AF118"/>
    <mergeCell ref="A122:C122"/>
    <mergeCell ref="AE122:AF122"/>
    <mergeCell ref="A95:C95"/>
    <mergeCell ref="AE95:AF95"/>
    <mergeCell ref="A101:C101"/>
    <mergeCell ref="AE101:AF101"/>
    <mergeCell ref="A109:C109"/>
    <mergeCell ref="AE109:AF109"/>
    <mergeCell ref="A81:C81"/>
    <mergeCell ref="AE81:AF81"/>
    <mergeCell ref="A85:C85"/>
    <mergeCell ref="AE85:AF85"/>
    <mergeCell ref="A91:C91"/>
    <mergeCell ref="AE91:AF91"/>
    <mergeCell ref="A71:C71"/>
    <mergeCell ref="AE71:AF71"/>
    <mergeCell ref="A74:C74"/>
    <mergeCell ref="AE74:AF74"/>
    <mergeCell ref="A77:C77"/>
    <mergeCell ref="AE77:AF77"/>
    <mergeCell ref="A61:C61"/>
    <mergeCell ref="AE61:AF61"/>
    <mergeCell ref="A64:C64"/>
    <mergeCell ref="AE64:AF64"/>
    <mergeCell ref="A68:C68"/>
    <mergeCell ref="AE68:AF68"/>
    <mergeCell ref="A50:C50"/>
    <mergeCell ref="AE50:AF50"/>
    <mergeCell ref="A55:C55"/>
    <mergeCell ref="AE55:AF55"/>
    <mergeCell ref="A58:C58"/>
    <mergeCell ref="AE58:AF58"/>
    <mergeCell ref="A41:C41"/>
    <mergeCell ref="AE41:AF41"/>
    <mergeCell ref="A44:C44"/>
    <mergeCell ref="AE44:AF44"/>
    <mergeCell ref="A47:C47"/>
    <mergeCell ref="AE47:AF47"/>
    <mergeCell ref="A32:C32"/>
    <mergeCell ref="AE32:AF32"/>
    <mergeCell ref="A35:C35"/>
    <mergeCell ref="AE35:AF35"/>
    <mergeCell ref="A38:C38"/>
    <mergeCell ref="AE38:AF38"/>
    <mergeCell ref="A17:C17"/>
    <mergeCell ref="AE17:AF17"/>
    <mergeCell ref="A21:C21"/>
    <mergeCell ref="AE21:AF21"/>
    <mergeCell ref="A27:C27"/>
    <mergeCell ref="AE27:AF27"/>
    <mergeCell ref="A7:C7"/>
    <mergeCell ref="AE7:AF7"/>
    <mergeCell ref="A10:C10"/>
    <mergeCell ref="AE10:AF10"/>
    <mergeCell ref="A14:C14"/>
    <mergeCell ref="AE14:AF14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3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3.8515625" style="0" customWidth="1"/>
    <col min="5" max="5" width="44.00390625" style="0" customWidth="1"/>
  </cols>
  <sheetData>
    <row r="1" ht="12.75">
      <c r="C1" s="12"/>
    </row>
    <row r="2" spans="2:5" ht="12.75" customHeight="1">
      <c r="B2" s="84" t="s">
        <v>857</v>
      </c>
      <c r="C2" s="85"/>
      <c r="D2" s="82" t="s">
        <v>573</v>
      </c>
      <c r="E2" s="82" t="s">
        <v>573</v>
      </c>
    </row>
    <row r="3" spans="2:5" ht="37.5" customHeight="1">
      <c r="B3" s="86"/>
      <c r="C3" s="87"/>
      <c r="D3" s="83"/>
      <c r="E3" s="83"/>
    </row>
    <row r="4" spans="2:5" ht="12.75">
      <c r="B4" s="14" t="s">
        <v>574</v>
      </c>
      <c r="C4" t="s">
        <v>858</v>
      </c>
      <c r="D4" s="41" t="s">
        <v>983</v>
      </c>
      <c r="E4" s="41" t="s">
        <v>983</v>
      </c>
    </row>
    <row r="5" spans="2:5" ht="12.75">
      <c r="B5" s="14" t="s">
        <v>576</v>
      </c>
      <c r="C5" s="16" t="s">
        <v>859</v>
      </c>
      <c r="D5" s="39" t="s">
        <v>978</v>
      </c>
      <c r="E5" s="39" t="s">
        <v>978</v>
      </c>
    </row>
    <row r="6" spans="2:5" ht="12.75">
      <c r="B6" s="14" t="s">
        <v>578</v>
      </c>
      <c r="C6" s="16" t="s">
        <v>579</v>
      </c>
      <c r="D6" s="38" t="s">
        <v>987</v>
      </c>
      <c r="E6" s="38" t="s">
        <v>987</v>
      </c>
    </row>
    <row r="7" spans="2:5" ht="12.75">
      <c r="B7" s="14" t="s">
        <v>580</v>
      </c>
      <c r="C7" s="16" t="s">
        <v>581</v>
      </c>
      <c r="D7" s="44" t="s">
        <v>762</v>
      </c>
      <c r="E7" s="44" t="s">
        <v>762</v>
      </c>
    </row>
    <row r="8" spans="2:5" ht="12.75">
      <c r="B8" s="14" t="s">
        <v>582</v>
      </c>
      <c r="C8" s="16" t="s">
        <v>583</v>
      </c>
      <c r="D8" s="39" t="s">
        <v>984</v>
      </c>
      <c r="E8" s="39" t="s">
        <v>984</v>
      </c>
    </row>
    <row r="9" spans="2:5" ht="12.75">
      <c r="B9" s="14" t="s">
        <v>584</v>
      </c>
      <c r="C9" s="17" t="s">
        <v>793</v>
      </c>
      <c r="D9" s="40" t="s">
        <v>793</v>
      </c>
      <c r="E9" s="40" t="s">
        <v>793</v>
      </c>
    </row>
    <row r="10" spans="2:5" ht="12.75">
      <c r="B10" s="14" t="s">
        <v>586</v>
      </c>
      <c r="C10" s="16" t="s">
        <v>587</v>
      </c>
      <c r="D10" s="39" t="s">
        <v>816</v>
      </c>
      <c r="E10" s="39" t="s">
        <v>816</v>
      </c>
    </row>
    <row r="11" spans="2:5" ht="12.75">
      <c r="B11" s="14" t="s">
        <v>588</v>
      </c>
      <c r="C11" s="16" t="s">
        <v>589</v>
      </c>
      <c r="D11" s="39" t="s">
        <v>589</v>
      </c>
      <c r="E11" s="39" t="s">
        <v>589</v>
      </c>
    </row>
    <row r="12" spans="2:5" ht="51">
      <c r="B12" s="18" t="s">
        <v>590</v>
      </c>
      <c r="C12" s="16" t="s">
        <v>860</v>
      </c>
      <c r="D12" s="38" t="s">
        <v>991</v>
      </c>
      <c r="E12" s="38" t="s">
        <v>991</v>
      </c>
    </row>
    <row r="13" spans="2:5" ht="12.75">
      <c r="B13" s="14" t="s">
        <v>592</v>
      </c>
      <c r="C13" s="16" t="s">
        <v>589</v>
      </c>
      <c r="D13" s="41" t="s">
        <v>589</v>
      </c>
      <c r="E13" s="41" t="s">
        <v>589</v>
      </c>
    </row>
    <row r="14" spans="2:5" ht="12.75">
      <c r="B14" s="14" t="s">
        <v>593</v>
      </c>
      <c r="C14" s="16" t="s">
        <v>589</v>
      </c>
      <c r="D14" s="41" t="s">
        <v>589</v>
      </c>
      <c r="E14" s="41" t="s">
        <v>589</v>
      </c>
    </row>
    <row r="15" spans="2:5" ht="12.75">
      <c r="B15" s="14" t="s">
        <v>594</v>
      </c>
      <c r="C15" s="16" t="s">
        <v>589</v>
      </c>
      <c r="D15" s="41" t="s">
        <v>589</v>
      </c>
      <c r="E15" s="41" t="s">
        <v>589</v>
      </c>
    </row>
    <row r="16" spans="2:5" ht="12.75">
      <c r="B16" s="14" t="s">
        <v>750</v>
      </c>
      <c r="C16" s="16" t="s">
        <v>589</v>
      </c>
      <c r="D16" s="41" t="s">
        <v>589</v>
      </c>
      <c r="E16" s="41" t="s">
        <v>589</v>
      </c>
    </row>
    <row r="17" spans="2:5" ht="12.75">
      <c r="B17" s="14" t="s">
        <v>595</v>
      </c>
      <c r="C17" s="16" t="s">
        <v>589</v>
      </c>
      <c r="D17" s="41" t="s">
        <v>589</v>
      </c>
      <c r="E17" s="41" t="s">
        <v>589</v>
      </c>
    </row>
    <row r="18" spans="2:5" ht="12.75">
      <c r="B18" s="14" t="s">
        <v>596</v>
      </c>
      <c r="C18" s="17" t="s">
        <v>861</v>
      </c>
      <c r="D18" s="38" t="s">
        <v>988</v>
      </c>
      <c r="E18" s="38" t="s">
        <v>988</v>
      </c>
    </row>
    <row r="19" spans="2:5" ht="12.75">
      <c r="B19" s="14" t="s">
        <v>598</v>
      </c>
      <c r="C19" s="16" t="s">
        <v>864</v>
      </c>
      <c r="D19" s="39" t="s">
        <v>986</v>
      </c>
      <c r="E19" s="39" t="s">
        <v>986</v>
      </c>
    </row>
    <row r="20" spans="2:5" ht="12.75">
      <c r="B20" s="14" t="s">
        <v>862</v>
      </c>
      <c r="C20" s="16" t="s">
        <v>863</v>
      </c>
      <c r="D20" s="43" t="s">
        <v>989</v>
      </c>
      <c r="E20" s="39" t="s">
        <v>989</v>
      </c>
    </row>
    <row r="21" spans="2:5" ht="25.5">
      <c r="B21" s="18" t="s">
        <v>600</v>
      </c>
      <c r="C21" s="56" t="s">
        <v>601</v>
      </c>
      <c r="D21" s="55" t="s">
        <v>990</v>
      </c>
      <c r="E21" s="57" t="s">
        <v>985</v>
      </c>
    </row>
    <row r="22" spans="2:5" ht="12.75">
      <c r="B22" s="14" t="s">
        <v>602</v>
      </c>
      <c r="C22" s="16" t="s">
        <v>603</v>
      </c>
      <c r="D22" s="38" t="s">
        <v>603</v>
      </c>
      <c r="E22" s="38" t="s">
        <v>603</v>
      </c>
    </row>
    <row r="23" spans="4:5" ht="12.75">
      <c r="D23" s="20" t="s">
        <v>992</v>
      </c>
      <c r="E23" s="20" t="s">
        <v>993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140625" style="0" customWidth="1"/>
    <col min="2" max="2" width="21.421875" style="0" customWidth="1"/>
    <col min="3" max="3" width="34.421875" style="0" customWidth="1"/>
    <col min="4" max="4" width="35.7109375" style="0" customWidth="1"/>
    <col min="5" max="5" width="35.28125" style="0" customWidth="1"/>
    <col min="6" max="6" width="35.8515625" style="0" customWidth="1"/>
    <col min="7" max="7" width="35.57421875" style="0" customWidth="1"/>
  </cols>
  <sheetData>
    <row r="1" ht="12.75">
      <c r="C1" s="12"/>
    </row>
    <row r="2" spans="2:7" ht="12.75" customHeight="1">
      <c r="B2" s="88" t="s">
        <v>672</v>
      </c>
      <c r="C2" s="88"/>
      <c r="D2" s="82" t="s">
        <v>573</v>
      </c>
      <c r="E2" s="82" t="s">
        <v>573</v>
      </c>
      <c r="F2" s="82" t="s">
        <v>573</v>
      </c>
      <c r="G2" s="82" t="s">
        <v>573</v>
      </c>
    </row>
    <row r="3" spans="2:7" ht="60.75" customHeight="1">
      <c r="B3" s="88"/>
      <c r="C3" s="88"/>
      <c r="D3" s="83"/>
      <c r="E3" s="83"/>
      <c r="F3" s="83"/>
      <c r="G3" s="83"/>
    </row>
    <row r="4" spans="2:7" ht="12.75">
      <c r="B4" s="14" t="s">
        <v>574</v>
      </c>
      <c r="C4" s="16" t="s">
        <v>673</v>
      </c>
      <c r="D4" s="38" t="s">
        <v>994</v>
      </c>
      <c r="E4" s="44" t="s">
        <v>1001</v>
      </c>
      <c r="F4" s="38" t="s">
        <v>994</v>
      </c>
      <c r="G4" s="38" t="s">
        <v>994</v>
      </c>
    </row>
    <row r="5" spans="2:7" ht="12.75">
      <c r="B5" s="14" t="s">
        <v>576</v>
      </c>
      <c r="C5" t="s">
        <v>674</v>
      </c>
      <c r="D5" s="39" t="s">
        <v>978</v>
      </c>
      <c r="E5" s="43" t="s">
        <v>1000</v>
      </c>
      <c r="F5" s="39" t="s">
        <v>978</v>
      </c>
      <c r="G5" s="39" t="s">
        <v>978</v>
      </c>
    </row>
    <row r="6" spans="2:7" ht="27" customHeight="1">
      <c r="B6" s="14" t="s">
        <v>578</v>
      </c>
      <c r="C6" s="16" t="s">
        <v>579</v>
      </c>
      <c r="D6" s="38" t="s">
        <v>995</v>
      </c>
      <c r="E6" s="38" t="s">
        <v>1002</v>
      </c>
      <c r="F6" s="38" t="s">
        <v>1010</v>
      </c>
      <c r="G6" s="38" t="s">
        <v>1013</v>
      </c>
    </row>
    <row r="7" spans="2:7" ht="12.75">
      <c r="B7" s="14" t="s">
        <v>580</v>
      </c>
      <c r="C7" s="27" t="s">
        <v>675</v>
      </c>
      <c r="D7" s="38" t="s">
        <v>762</v>
      </c>
      <c r="E7" s="38" t="s">
        <v>762</v>
      </c>
      <c r="F7" s="38" t="s">
        <v>762</v>
      </c>
      <c r="G7" s="38" t="s">
        <v>762</v>
      </c>
    </row>
    <row r="8" spans="2:7" ht="12.75">
      <c r="B8" s="14" t="s">
        <v>582</v>
      </c>
      <c r="C8" t="s">
        <v>676</v>
      </c>
      <c r="D8" s="39" t="s">
        <v>889</v>
      </c>
      <c r="E8" s="39" t="s">
        <v>877</v>
      </c>
      <c r="F8" s="43" t="s">
        <v>931</v>
      </c>
      <c r="G8" s="39" t="s">
        <v>1012</v>
      </c>
    </row>
    <row r="9" spans="2:7" ht="12.75">
      <c r="B9" s="14" t="s">
        <v>677</v>
      </c>
      <c r="C9" s="16" t="s">
        <v>678</v>
      </c>
      <c r="D9" s="41" t="s">
        <v>678</v>
      </c>
      <c r="E9" s="41" t="s">
        <v>678</v>
      </c>
      <c r="F9" s="44" t="s">
        <v>930</v>
      </c>
      <c r="G9" s="44" t="s">
        <v>930</v>
      </c>
    </row>
    <row r="10" spans="2:7" ht="12.75">
      <c r="B10" s="14" t="s">
        <v>584</v>
      </c>
      <c r="C10" s="17" t="s">
        <v>679</v>
      </c>
      <c r="D10" s="39" t="s">
        <v>793</v>
      </c>
      <c r="E10" s="39" t="s">
        <v>793</v>
      </c>
      <c r="F10" s="39" t="s">
        <v>793</v>
      </c>
      <c r="G10" s="39" t="s">
        <v>793</v>
      </c>
    </row>
    <row r="11" spans="2:7" ht="12.75">
      <c r="B11" s="14" t="s">
        <v>586</v>
      </c>
      <c r="C11" s="16" t="s">
        <v>587</v>
      </c>
      <c r="D11" s="40" t="s">
        <v>816</v>
      </c>
      <c r="E11" s="40" t="s">
        <v>816</v>
      </c>
      <c r="F11" s="40" t="s">
        <v>816</v>
      </c>
      <c r="G11" s="40" t="s">
        <v>816</v>
      </c>
    </row>
    <row r="12" spans="2:7" ht="12.75">
      <c r="B12" s="14" t="s">
        <v>588</v>
      </c>
      <c r="C12" s="16" t="s">
        <v>589</v>
      </c>
      <c r="D12" s="39" t="s">
        <v>589</v>
      </c>
      <c r="E12" s="39" t="s">
        <v>589</v>
      </c>
      <c r="F12" s="39" t="s">
        <v>589</v>
      </c>
      <c r="G12" s="39" t="s">
        <v>589</v>
      </c>
    </row>
    <row r="13" spans="2:7" ht="51">
      <c r="B13" s="18" t="s">
        <v>590</v>
      </c>
      <c r="C13" s="16" t="s">
        <v>680</v>
      </c>
      <c r="D13" s="38" t="s">
        <v>996</v>
      </c>
      <c r="E13" s="38" t="s">
        <v>1003</v>
      </c>
      <c r="F13" s="44" t="s">
        <v>1011</v>
      </c>
      <c r="G13" s="38" t="s">
        <v>996</v>
      </c>
    </row>
    <row r="14" spans="2:7" ht="12.75">
      <c r="B14" s="14" t="s">
        <v>592</v>
      </c>
      <c r="C14" s="16" t="s">
        <v>589</v>
      </c>
      <c r="D14" s="41" t="s">
        <v>589</v>
      </c>
      <c r="E14" s="41" t="s">
        <v>589</v>
      </c>
      <c r="F14" s="41" t="s">
        <v>589</v>
      </c>
      <c r="G14" s="41" t="s">
        <v>589</v>
      </c>
    </row>
    <row r="15" spans="2:7" ht="12.75">
      <c r="B15" s="14" t="s">
        <v>593</v>
      </c>
      <c r="C15" s="16" t="s">
        <v>589</v>
      </c>
      <c r="D15" s="41" t="s">
        <v>589</v>
      </c>
      <c r="E15" s="41" t="s">
        <v>589</v>
      </c>
      <c r="F15" s="41" t="s">
        <v>589</v>
      </c>
      <c r="G15" s="41" t="s">
        <v>589</v>
      </c>
    </row>
    <row r="16" spans="2:7" ht="12.75">
      <c r="B16" s="14" t="s">
        <v>594</v>
      </c>
      <c r="C16" s="16" t="s">
        <v>589</v>
      </c>
      <c r="D16" s="41" t="s">
        <v>589</v>
      </c>
      <c r="E16" s="41" t="s">
        <v>589</v>
      </c>
      <c r="F16" s="41" t="s">
        <v>589</v>
      </c>
      <c r="G16" s="41" t="s">
        <v>589</v>
      </c>
    </row>
    <row r="17" spans="2:7" ht="12.75">
      <c r="B17" s="14" t="s">
        <v>595</v>
      </c>
      <c r="C17" s="16" t="s">
        <v>589</v>
      </c>
      <c r="D17" s="41" t="s">
        <v>589</v>
      </c>
      <c r="E17" s="41" t="s">
        <v>589</v>
      </c>
      <c r="F17" s="41" t="s">
        <v>589</v>
      </c>
      <c r="G17" s="41" t="s">
        <v>589</v>
      </c>
    </row>
    <row r="18" spans="2:7" ht="12.75">
      <c r="B18" s="14" t="s">
        <v>652</v>
      </c>
      <c r="C18" s="16" t="s">
        <v>681</v>
      </c>
      <c r="D18" s="41" t="s">
        <v>681</v>
      </c>
      <c r="E18" s="41" t="s">
        <v>681</v>
      </c>
      <c r="F18" s="41" t="s">
        <v>681</v>
      </c>
      <c r="G18" s="41" t="s">
        <v>681</v>
      </c>
    </row>
    <row r="19" spans="2:7" ht="12.75">
      <c r="B19" s="14" t="s">
        <v>596</v>
      </c>
      <c r="C19" s="27" t="s">
        <v>682</v>
      </c>
      <c r="D19" s="39" t="s">
        <v>999</v>
      </c>
      <c r="E19" s="43" t="s">
        <v>1004</v>
      </c>
      <c r="F19" s="43" t="s">
        <v>1009</v>
      </c>
      <c r="G19" s="39" t="s">
        <v>1014</v>
      </c>
    </row>
    <row r="20" spans="2:7" ht="12.75">
      <c r="B20" s="14" t="s">
        <v>598</v>
      </c>
      <c r="C20" s="16" t="s">
        <v>683</v>
      </c>
      <c r="D20" s="39" t="s">
        <v>997</v>
      </c>
      <c r="E20" s="39" t="s">
        <v>997</v>
      </c>
      <c r="F20" s="43" t="s">
        <v>1008</v>
      </c>
      <c r="G20" s="43" t="s">
        <v>1015</v>
      </c>
    </row>
    <row r="21" spans="2:7" ht="25.5">
      <c r="B21" s="18" t="s">
        <v>600</v>
      </c>
      <c r="C21" s="16" t="s">
        <v>601</v>
      </c>
      <c r="D21" s="39" t="s">
        <v>990</v>
      </c>
      <c r="E21" s="39" t="s">
        <v>990</v>
      </c>
      <c r="F21" s="39" t="s">
        <v>990</v>
      </c>
      <c r="G21" s="39" t="s">
        <v>990</v>
      </c>
    </row>
    <row r="22" spans="2:7" ht="25.5">
      <c r="B22" s="24" t="s">
        <v>637</v>
      </c>
      <c r="C22" s="28" t="s">
        <v>638</v>
      </c>
      <c r="D22" s="58" t="s">
        <v>998</v>
      </c>
      <c r="E22" s="58" t="s">
        <v>998</v>
      </c>
      <c r="F22" s="58" t="s">
        <v>998</v>
      </c>
      <c r="G22" s="58" t="s">
        <v>998</v>
      </c>
    </row>
    <row r="23" spans="2:7" ht="12.75">
      <c r="B23" s="14" t="s">
        <v>602</v>
      </c>
      <c r="C23" s="16" t="s">
        <v>603</v>
      </c>
      <c r="D23" s="41" t="s">
        <v>603</v>
      </c>
      <c r="E23" s="44" t="s">
        <v>712</v>
      </c>
      <c r="F23" s="41" t="s">
        <v>603</v>
      </c>
      <c r="G23" s="41" t="s">
        <v>603</v>
      </c>
    </row>
    <row r="24" spans="5:7" ht="12.75">
      <c r="E24" s="20" t="s">
        <v>886</v>
      </c>
      <c r="F24" s="20" t="s">
        <v>886</v>
      </c>
      <c r="G24" s="20" t="s">
        <v>886</v>
      </c>
    </row>
    <row r="25" spans="5:7" ht="12.75">
      <c r="E25" s="20" t="s">
        <v>1005</v>
      </c>
      <c r="F25" s="20" t="s">
        <v>1006</v>
      </c>
      <c r="G25" s="20" t="s">
        <v>1007</v>
      </c>
    </row>
  </sheetData>
  <sheetProtection/>
  <mergeCells count="5">
    <mergeCell ref="B2:C3"/>
    <mergeCell ref="D2:D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4.28125" style="0" customWidth="1"/>
    <col min="5" max="5" width="45.8515625" style="0" customWidth="1"/>
  </cols>
  <sheetData>
    <row r="1" ht="12.75">
      <c r="C1" s="12"/>
    </row>
    <row r="2" spans="2:4" ht="12.75" customHeight="1">
      <c r="B2" s="84" t="s">
        <v>798</v>
      </c>
      <c r="C2" s="85"/>
      <c r="D2" s="82" t="s">
        <v>573</v>
      </c>
    </row>
    <row r="3" spans="2:4" ht="31.5" customHeight="1">
      <c r="B3" s="86"/>
      <c r="C3" s="87"/>
      <c r="D3" s="83"/>
    </row>
    <row r="4" spans="2:4" ht="12.75">
      <c r="B4" s="14" t="s">
        <v>574</v>
      </c>
      <c r="C4" s="23" t="s">
        <v>799</v>
      </c>
      <c r="D4" s="39" t="s">
        <v>1016</v>
      </c>
    </row>
    <row r="5" spans="2:4" ht="12.75">
      <c r="B5" s="14" t="s">
        <v>576</v>
      </c>
      <c r="C5" t="s">
        <v>800</v>
      </c>
      <c r="D5" s="15" t="s">
        <v>1017</v>
      </c>
    </row>
    <row r="6" spans="2:4" ht="12.75">
      <c r="B6" s="14" t="s">
        <v>694</v>
      </c>
      <c r="C6" s="14" t="s">
        <v>695</v>
      </c>
      <c r="D6" s="39" t="s">
        <v>695</v>
      </c>
    </row>
    <row r="7" spans="2:4" ht="12.75">
      <c r="B7" s="14" t="s">
        <v>578</v>
      </c>
      <c r="C7" s="23" t="s">
        <v>579</v>
      </c>
      <c r="D7" s="38" t="s">
        <v>1002</v>
      </c>
    </row>
    <row r="8" spans="2:4" ht="12.75">
      <c r="B8" s="14" t="s">
        <v>580</v>
      </c>
      <c r="C8" t="s">
        <v>801</v>
      </c>
      <c r="D8" s="38" t="s">
        <v>801</v>
      </c>
    </row>
    <row r="9" spans="2:4" ht="12.75">
      <c r="B9" s="14" t="s">
        <v>582</v>
      </c>
      <c r="C9" t="s">
        <v>676</v>
      </c>
      <c r="D9" s="39" t="s">
        <v>1018</v>
      </c>
    </row>
    <row r="10" spans="2:4" ht="12.75">
      <c r="B10" s="14" t="s">
        <v>677</v>
      </c>
      <c r="C10" t="s">
        <v>678</v>
      </c>
      <c r="D10" s="39" t="s">
        <v>678</v>
      </c>
    </row>
    <row r="11" spans="2:4" ht="12.75">
      <c r="B11" s="14" t="s">
        <v>584</v>
      </c>
      <c r="C11" t="s">
        <v>793</v>
      </c>
      <c r="D11" s="39" t="s">
        <v>793</v>
      </c>
    </row>
    <row r="12" spans="2:4" ht="12.75">
      <c r="B12" s="14" t="s">
        <v>586</v>
      </c>
      <c r="C12" t="s">
        <v>749</v>
      </c>
      <c r="D12" s="40" t="s">
        <v>816</v>
      </c>
    </row>
    <row r="13" spans="2:4" ht="12.75">
      <c r="B13" s="14" t="s">
        <v>588</v>
      </c>
      <c r="C13" t="s">
        <v>589</v>
      </c>
      <c r="D13" s="39" t="s">
        <v>589</v>
      </c>
    </row>
    <row r="14" spans="2:4" ht="41.25" customHeight="1">
      <c r="B14" s="14" t="s">
        <v>590</v>
      </c>
      <c r="C14" s="12" t="s">
        <v>802</v>
      </c>
      <c r="D14" s="38" t="s">
        <v>1019</v>
      </c>
    </row>
    <row r="15" spans="2:4" ht="12.75">
      <c r="B15" s="14" t="s">
        <v>592</v>
      </c>
      <c r="C15" s="23" t="s">
        <v>589</v>
      </c>
      <c r="D15" s="41" t="s">
        <v>589</v>
      </c>
    </row>
    <row r="16" spans="2:4" ht="12.75">
      <c r="B16" s="14" t="s">
        <v>593</v>
      </c>
      <c r="C16" s="23" t="s">
        <v>589</v>
      </c>
      <c r="D16" s="41" t="s">
        <v>589</v>
      </c>
    </row>
    <row r="17" spans="2:4" ht="12.75">
      <c r="B17" s="14" t="s">
        <v>594</v>
      </c>
      <c r="C17" s="23" t="s">
        <v>589</v>
      </c>
      <c r="D17" s="41" t="s">
        <v>589</v>
      </c>
    </row>
    <row r="18" spans="2:4" ht="12.75">
      <c r="B18" s="37" t="s">
        <v>750</v>
      </c>
      <c r="C18" s="23" t="s">
        <v>589</v>
      </c>
      <c r="D18" s="41" t="s">
        <v>589</v>
      </c>
    </row>
    <row r="19" spans="2:4" ht="12.75">
      <c r="B19" s="14" t="s">
        <v>751</v>
      </c>
      <c r="C19" s="23" t="s">
        <v>589</v>
      </c>
      <c r="D19" s="41" t="s">
        <v>589</v>
      </c>
    </row>
    <row r="20" spans="2:4" ht="12.75">
      <c r="B20" s="14" t="s">
        <v>652</v>
      </c>
      <c r="C20" s="14" t="s">
        <v>653</v>
      </c>
      <c r="D20" s="39" t="s">
        <v>653</v>
      </c>
    </row>
    <row r="21" spans="2:4" ht="12.75">
      <c r="B21" s="19" t="s">
        <v>596</v>
      </c>
      <c r="C21" t="s">
        <v>803</v>
      </c>
      <c r="D21" s="39" t="s">
        <v>1004</v>
      </c>
    </row>
    <row r="22" spans="2:4" ht="12.75">
      <c r="B22" s="14" t="s">
        <v>598</v>
      </c>
      <c r="C22" t="s">
        <v>804</v>
      </c>
      <c r="D22" s="39" t="s">
        <v>997</v>
      </c>
    </row>
    <row r="23" spans="2:4" ht="26.25" customHeight="1">
      <c r="B23" s="14" t="s">
        <v>600</v>
      </c>
      <c r="C23" t="s">
        <v>805</v>
      </c>
      <c r="D23" s="39" t="s">
        <v>805</v>
      </c>
    </row>
    <row r="24" spans="2:4" ht="12.75">
      <c r="B24" s="14" t="s">
        <v>641</v>
      </c>
      <c r="C24" t="s">
        <v>806</v>
      </c>
      <c r="D24" s="39" t="s">
        <v>1020</v>
      </c>
    </row>
    <row r="25" spans="2:4" ht="25.5">
      <c r="B25" s="24" t="s">
        <v>637</v>
      </c>
      <c r="C25" s="25" t="s">
        <v>638</v>
      </c>
      <c r="D25" s="38" t="s">
        <v>638</v>
      </c>
    </row>
    <row r="26" spans="2:4" ht="12.75">
      <c r="B26" s="14" t="s">
        <v>602</v>
      </c>
      <c r="C26" s="23" t="s">
        <v>603</v>
      </c>
      <c r="D26" s="39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39.421875" style="0" customWidth="1"/>
    <col min="4" max="4" width="45.57421875" style="0" customWidth="1"/>
    <col min="5" max="5" width="41.28125" style="0" customWidth="1"/>
  </cols>
  <sheetData>
    <row r="1" ht="12.75">
      <c r="C1" s="12"/>
    </row>
    <row r="2" spans="2:5" ht="12.75" customHeight="1">
      <c r="B2" s="84" t="s">
        <v>745</v>
      </c>
      <c r="C2" s="85"/>
      <c r="D2" s="82" t="s">
        <v>573</v>
      </c>
      <c r="E2" s="82" t="s">
        <v>573</v>
      </c>
    </row>
    <row r="3" spans="2:5" ht="31.5" customHeight="1">
      <c r="B3" s="86"/>
      <c r="C3" s="87"/>
      <c r="D3" s="83"/>
      <c r="E3" s="83"/>
    </row>
    <row r="4" spans="2:5" ht="12.75">
      <c r="B4" s="14" t="s">
        <v>574</v>
      </c>
      <c r="C4" t="s">
        <v>746</v>
      </c>
      <c r="D4" s="15" t="s">
        <v>1021</v>
      </c>
      <c r="E4" s="15" t="s">
        <v>1021</v>
      </c>
    </row>
    <row r="5" spans="2:5" ht="12.75">
      <c r="B5" s="14" t="s">
        <v>576</v>
      </c>
      <c r="C5" s="23" t="s">
        <v>747</v>
      </c>
      <c r="D5" s="15" t="s">
        <v>1017</v>
      </c>
      <c r="E5" s="15" t="s">
        <v>1017</v>
      </c>
    </row>
    <row r="6" spans="2:5" ht="12.75">
      <c r="B6" s="14" t="s">
        <v>694</v>
      </c>
      <c r="C6" s="14" t="s">
        <v>695</v>
      </c>
      <c r="D6" s="39" t="s">
        <v>695</v>
      </c>
      <c r="E6" s="39" t="s">
        <v>695</v>
      </c>
    </row>
    <row r="7" spans="2:5" ht="12.75">
      <c r="B7" s="14" t="s">
        <v>578</v>
      </c>
      <c r="C7" s="23" t="s">
        <v>579</v>
      </c>
      <c r="D7" s="38" t="s">
        <v>1027</v>
      </c>
      <c r="E7" s="38" t="s">
        <v>1027</v>
      </c>
    </row>
    <row r="8" spans="2:5" ht="12.75">
      <c r="B8" s="14" t="s">
        <v>580</v>
      </c>
      <c r="C8" t="s">
        <v>748</v>
      </c>
      <c r="D8" s="38" t="s">
        <v>762</v>
      </c>
      <c r="E8" s="38" t="s">
        <v>762</v>
      </c>
    </row>
    <row r="9" spans="2:5" ht="12.75">
      <c r="B9" s="14" t="s">
        <v>582</v>
      </c>
      <c r="C9" t="s">
        <v>676</v>
      </c>
      <c r="D9" s="39" t="s">
        <v>1022</v>
      </c>
      <c r="E9" s="39" t="s">
        <v>1022</v>
      </c>
    </row>
    <row r="10" spans="2:5" ht="12.75">
      <c r="B10" s="14" t="s">
        <v>677</v>
      </c>
      <c r="C10" t="s">
        <v>678</v>
      </c>
      <c r="D10" s="39" t="s">
        <v>678</v>
      </c>
      <c r="E10" s="39" t="s">
        <v>678</v>
      </c>
    </row>
    <row r="11" spans="2:5" ht="12.75">
      <c r="B11" s="14" t="s">
        <v>584</v>
      </c>
      <c r="C11" s="14" t="s">
        <v>679</v>
      </c>
      <c r="D11" s="39" t="s">
        <v>793</v>
      </c>
      <c r="E11" s="39" t="s">
        <v>793</v>
      </c>
    </row>
    <row r="12" spans="2:5" ht="12.75">
      <c r="B12" s="14" t="s">
        <v>586</v>
      </c>
      <c r="C12" s="23" t="s">
        <v>749</v>
      </c>
      <c r="D12" s="40" t="s">
        <v>816</v>
      </c>
      <c r="E12" s="40" t="s">
        <v>816</v>
      </c>
    </row>
    <row r="13" spans="2:5" ht="12.75">
      <c r="B13" s="14" t="s">
        <v>588</v>
      </c>
      <c r="C13" s="23" t="s">
        <v>589</v>
      </c>
      <c r="D13" s="39" t="s">
        <v>589</v>
      </c>
      <c r="E13" s="39" t="s">
        <v>589</v>
      </c>
    </row>
    <row r="14" spans="2:5" ht="26.25" customHeight="1">
      <c r="B14" s="14" t="s">
        <v>590</v>
      </c>
      <c r="C14" s="23" t="s">
        <v>591</v>
      </c>
      <c r="D14" s="38" t="s">
        <v>1023</v>
      </c>
      <c r="E14" s="38" t="s">
        <v>1023</v>
      </c>
    </row>
    <row r="15" spans="2:5" ht="12.75">
      <c r="B15" s="14" t="s">
        <v>592</v>
      </c>
      <c r="C15" s="23" t="s">
        <v>589</v>
      </c>
      <c r="D15" s="41" t="s">
        <v>589</v>
      </c>
      <c r="E15" s="41" t="s">
        <v>589</v>
      </c>
    </row>
    <row r="16" spans="2:5" ht="12.75">
      <c r="B16" s="14" t="s">
        <v>593</v>
      </c>
      <c r="C16" s="23" t="s">
        <v>589</v>
      </c>
      <c r="D16" s="41" t="s">
        <v>589</v>
      </c>
      <c r="E16" s="41" t="s">
        <v>589</v>
      </c>
    </row>
    <row r="17" spans="2:5" ht="12.75">
      <c r="B17" s="14" t="s">
        <v>594</v>
      </c>
      <c r="C17" s="23" t="s">
        <v>589</v>
      </c>
      <c r="D17" s="41" t="s">
        <v>589</v>
      </c>
      <c r="E17" s="41" t="s">
        <v>589</v>
      </c>
    </row>
    <row r="18" spans="2:5" ht="12.75">
      <c r="B18" s="14" t="s">
        <v>750</v>
      </c>
      <c r="C18" s="23" t="s">
        <v>589</v>
      </c>
      <c r="D18" s="41" t="s">
        <v>589</v>
      </c>
      <c r="E18" s="41" t="s">
        <v>589</v>
      </c>
    </row>
    <row r="19" spans="2:5" ht="12.75">
      <c r="B19" s="14" t="s">
        <v>751</v>
      </c>
      <c r="C19" s="23" t="s">
        <v>589</v>
      </c>
      <c r="D19" s="41" t="s">
        <v>589</v>
      </c>
      <c r="E19" s="41" t="s">
        <v>589</v>
      </c>
    </row>
    <row r="20" spans="2:5" ht="12.75">
      <c r="B20" s="14" t="s">
        <v>652</v>
      </c>
      <c r="C20" s="14" t="s">
        <v>653</v>
      </c>
      <c r="D20" s="39" t="s">
        <v>653</v>
      </c>
      <c r="E20" s="39" t="s">
        <v>653</v>
      </c>
    </row>
    <row r="21" spans="2:5" ht="12.75">
      <c r="B21" s="19" t="s">
        <v>596</v>
      </c>
      <c r="C21" s="27" t="s">
        <v>752</v>
      </c>
      <c r="D21" s="39" t="s">
        <v>1028</v>
      </c>
      <c r="E21" s="39" t="s">
        <v>1028</v>
      </c>
    </row>
    <row r="22" spans="2:5" ht="12.75">
      <c r="B22" s="14" t="s">
        <v>598</v>
      </c>
      <c r="C22" s="23" t="s">
        <v>753</v>
      </c>
      <c r="D22" s="39" t="s">
        <v>1024</v>
      </c>
      <c r="E22" s="39" t="s">
        <v>1024</v>
      </c>
    </row>
    <row r="23" spans="2:5" ht="26.25" customHeight="1">
      <c r="B23" s="14" t="s">
        <v>600</v>
      </c>
      <c r="C23" s="23" t="s">
        <v>601</v>
      </c>
      <c r="D23" s="39" t="s">
        <v>990</v>
      </c>
      <c r="E23" s="43" t="s">
        <v>1025</v>
      </c>
    </row>
    <row r="24" spans="2:5" ht="12.75">
      <c r="B24" s="14" t="s">
        <v>641</v>
      </c>
      <c r="C24" s="14"/>
      <c r="D24" s="39" t="s">
        <v>1026</v>
      </c>
      <c r="E24" s="39" t="s">
        <v>1026</v>
      </c>
    </row>
    <row r="25" spans="2:5" ht="25.5">
      <c r="B25" s="24" t="s">
        <v>637</v>
      </c>
      <c r="C25" s="25" t="s">
        <v>638</v>
      </c>
      <c r="D25" s="38" t="s">
        <v>638</v>
      </c>
      <c r="E25" s="38" t="s">
        <v>638</v>
      </c>
    </row>
    <row r="26" spans="2:5" ht="12.75">
      <c r="B26" s="14" t="s">
        <v>602</v>
      </c>
      <c r="C26" s="23" t="s">
        <v>603</v>
      </c>
      <c r="D26" s="39" t="s">
        <v>603</v>
      </c>
      <c r="E26" s="39" t="s">
        <v>603</v>
      </c>
    </row>
    <row r="27" ht="12.75">
      <c r="E27" s="20" t="s">
        <v>886</v>
      </c>
    </row>
    <row r="28" ht="12.75">
      <c r="E28" s="20" t="s">
        <v>1029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7.421875" style="0" customWidth="1"/>
  </cols>
  <sheetData>
    <row r="1" ht="12.75">
      <c r="C1" s="12"/>
    </row>
    <row r="2" spans="2:4" ht="12.75" customHeight="1">
      <c r="B2" s="84" t="s">
        <v>788</v>
      </c>
      <c r="C2" s="85"/>
      <c r="D2" s="82" t="s">
        <v>573</v>
      </c>
    </row>
    <row r="3" spans="2:4" ht="31.5" customHeight="1">
      <c r="B3" s="86"/>
      <c r="C3" s="87"/>
      <c r="D3" s="83"/>
    </row>
    <row r="4" spans="2:4" ht="12.75">
      <c r="B4" s="14" t="s">
        <v>574</v>
      </c>
      <c r="C4" t="s">
        <v>789</v>
      </c>
      <c r="D4" s="39" t="s">
        <v>1030</v>
      </c>
    </row>
    <row r="5" spans="2:4" ht="12.75">
      <c r="B5" s="14" t="s">
        <v>578</v>
      </c>
      <c r="C5" s="23" t="s">
        <v>790</v>
      </c>
      <c r="D5" s="39" t="s">
        <v>1031</v>
      </c>
    </row>
    <row r="6" spans="2:4" ht="12.75">
      <c r="B6" s="14" t="s">
        <v>580</v>
      </c>
      <c r="C6" t="s">
        <v>791</v>
      </c>
      <c r="D6" s="39" t="s">
        <v>903</v>
      </c>
    </row>
    <row r="7" spans="2:4" ht="12.75">
      <c r="B7" s="14" t="s">
        <v>582</v>
      </c>
      <c r="C7" t="s">
        <v>792</v>
      </c>
      <c r="D7" s="39" t="s">
        <v>1032</v>
      </c>
    </row>
    <row r="8" spans="2:4" ht="12.75">
      <c r="B8" s="14" t="s">
        <v>677</v>
      </c>
      <c r="C8" t="s">
        <v>678</v>
      </c>
      <c r="D8" s="15" t="s">
        <v>678</v>
      </c>
    </row>
    <row r="9" spans="2:4" ht="12.75">
      <c r="B9" s="14" t="s">
        <v>584</v>
      </c>
      <c r="C9" s="14" t="s">
        <v>793</v>
      </c>
      <c r="D9" s="15" t="s">
        <v>793</v>
      </c>
    </row>
    <row r="10" spans="2:4" ht="12.75">
      <c r="B10" s="14" t="s">
        <v>586</v>
      </c>
      <c r="C10" s="23" t="s">
        <v>587</v>
      </c>
      <c r="D10" s="39" t="s">
        <v>1033</v>
      </c>
    </row>
    <row r="11" spans="2:4" ht="12.75">
      <c r="B11" s="14" t="s">
        <v>718</v>
      </c>
      <c r="C11" t="s">
        <v>794</v>
      </c>
      <c r="D11" s="39" t="s">
        <v>1034</v>
      </c>
    </row>
    <row r="12" spans="2:4" ht="12.75">
      <c r="B12" s="19" t="s">
        <v>596</v>
      </c>
      <c r="C12" s="27" t="s">
        <v>795</v>
      </c>
      <c r="D12" s="39" t="s">
        <v>1037</v>
      </c>
    </row>
    <row r="13" spans="2:4" ht="12.75">
      <c r="B13" s="14" t="s">
        <v>598</v>
      </c>
      <c r="C13" s="23" t="s">
        <v>796</v>
      </c>
      <c r="D13" s="39" t="s">
        <v>1035</v>
      </c>
    </row>
    <row r="14" spans="2:4" ht="26.25" customHeight="1">
      <c r="B14" s="14" t="s">
        <v>600</v>
      </c>
      <c r="C14" s="23" t="s">
        <v>797</v>
      </c>
      <c r="D14" s="38" t="s">
        <v>1036</v>
      </c>
    </row>
    <row r="15" spans="2:4" ht="25.5">
      <c r="B15" s="24" t="s">
        <v>637</v>
      </c>
      <c r="C15" s="25" t="s">
        <v>710</v>
      </c>
      <c r="D15" s="29" t="s">
        <v>710</v>
      </c>
    </row>
    <row r="16" spans="2:4" ht="12.75">
      <c r="B16" s="14" t="s">
        <v>602</v>
      </c>
      <c r="C16" s="23" t="s">
        <v>603</v>
      </c>
      <c r="D16" s="41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40.421875" style="0" customWidth="1"/>
    <col min="4" max="4" width="48.8515625" style="0" customWidth="1"/>
    <col min="5" max="5" width="49.00390625" style="0" customWidth="1"/>
  </cols>
  <sheetData>
    <row r="2" spans="2:5" ht="12.75" customHeight="1">
      <c r="B2" s="84" t="s">
        <v>807</v>
      </c>
      <c r="C2" s="85"/>
      <c r="D2" s="82" t="s">
        <v>573</v>
      </c>
      <c r="E2" s="82" t="s">
        <v>573</v>
      </c>
    </row>
    <row r="3" spans="2:5" ht="54.75" customHeight="1">
      <c r="B3" s="86"/>
      <c r="C3" s="87"/>
      <c r="D3" s="83"/>
      <c r="E3" s="83"/>
    </row>
    <row r="4" spans="2:5" ht="12.75">
      <c r="B4" s="14" t="s">
        <v>574</v>
      </c>
      <c r="C4" s="16" t="s">
        <v>808</v>
      </c>
      <c r="D4" s="59" t="s">
        <v>1038</v>
      </c>
      <c r="E4" s="59" t="s">
        <v>1038</v>
      </c>
    </row>
    <row r="5" spans="2:5" ht="12.75">
      <c r="B5" s="14" t="s">
        <v>576</v>
      </c>
      <c r="C5" s="16" t="s">
        <v>809</v>
      </c>
      <c r="D5" s="39" t="s">
        <v>1000</v>
      </c>
      <c r="E5" s="39" t="s">
        <v>1000</v>
      </c>
    </row>
    <row r="6" spans="2:5" ht="12.75">
      <c r="B6" s="14" t="s">
        <v>578</v>
      </c>
      <c r="C6" s="16" t="s">
        <v>579</v>
      </c>
      <c r="D6" s="39" t="s">
        <v>1041</v>
      </c>
      <c r="E6" s="39" t="s">
        <v>1041</v>
      </c>
    </row>
    <row r="7" spans="2:5" ht="12.75">
      <c r="B7" s="14" t="s">
        <v>580</v>
      </c>
      <c r="C7" t="s">
        <v>675</v>
      </c>
      <c r="D7" s="38" t="s">
        <v>762</v>
      </c>
      <c r="E7" s="38" t="s">
        <v>762</v>
      </c>
    </row>
    <row r="8" spans="2:5" ht="12.75">
      <c r="B8" s="14" t="s">
        <v>582</v>
      </c>
      <c r="C8" t="s">
        <v>810</v>
      </c>
      <c r="D8" s="39" t="s">
        <v>889</v>
      </c>
      <c r="E8" s="39" t="s">
        <v>889</v>
      </c>
    </row>
    <row r="9" spans="2:5" ht="12.75">
      <c r="B9" s="14" t="s">
        <v>677</v>
      </c>
      <c r="C9" s="16" t="s">
        <v>678</v>
      </c>
      <c r="D9" s="41" t="s">
        <v>678</v>
      </c>
      <c r="E9" s="41" t="s">
        <v>678</v>
      </c>
    </row>
    <row r="10" spans="2:5" ht="12.75">
      <c r="B10" s="14" t="s">
        <v>584</v>
      </c>
      <c r="C10" s="17" t="s">
        <v>679</v>
      </c>
      <c r="D10" s="39" t="s">
        <v>793</v>
      </c>
      <c r="E10" s="39" t="s">
        <v>793</v>
      </c>
    </row>
    <row r="11" spans="2:5" ht="12.75">
      <c r="B11" s="14" t="s">
        <v>586</v>
      </c>
      <c r="C11" s="16" t="s">
        <v>587</v>
      </c>
      <c r="D11" s="38" t="s">
        <v>816</v>
      </c>
      <c r="E11" s="38" t="s">
        <v>816</v>
      </c>
    </row>
    <row r="12" spans="2:5" ht="12.75">
      <c r="B12" s="14" t="s">
        <v>588</v>
      </c>
      <c r="C12" s="16" t="s">
        <v>589</v>
      </c>
      <c r="D12" s="39" t="s">
        <v>589</v>
      </c>
      <c r="E12" s="39" t="s">
        <v>589</v>
      </c>
    </row>
    <row r="13" spans="2:5" ht="38.25">
      <c r="B13" s="24" t="s">
        <v>590</v>
      </c>
      <c r="C13" s="16" t="s">
        <v>811</v>
      </c>
      <c r="D13" s="38" t="s">
        <v>1042</v>
      </c>
      <c r="E13" s="38" t="s">
        <v>1042</v>
      </c>
    </row>
    <row r="14" spans="2:5" ht="12.75">
      <c r="B14" s="14" t="s">
        <v>592</v>
      </c>
      <c r="C14" s="16" t="s">
        <v>589</v>
      </c>
      <c r="D14" s="41" t="s">
        <v>589</v>
      </c>
      <c r="E14" s="41" t="s">
        <v>589</v>
      </c>
    </row>
    <row r="15" spans="2:5" ht="12.75">
      <c r="B15" s="14" t="s">
        <v>593</v>
      </c>
      <c r="C15" s="16" t="s">
        <v>589</v>
      </c>
      <c r="D15" s="41" t="s">
        <v>589</v>
      </c>
      <c r="E15" s="41" t="s">
        <v>589</v>
      </c>
    </row>
    <row r="16" spans="2:5" ht="12.75">
      <c r="B16" s="14" t="s">
        <v>594</v>
      </c>
      <c r="C16" s="16" t="s">
        <v>589</v>
      </c>
      <c r="D16" s="41" t="s">
        <v>589</v>
      </c>
      <c r="E16" s="41" t="s">
        <v>589</v>
      </c>
    </row>
    <row r="17" spans="2:5" ht="12.75">
      <c r="B17" s="14" t="s">
        <v>750</v>
      </c>
      <c r="C17" s="16" t="s">
        <v>589</v>
      </c>
      <c r="D17" s="41" t="s">
        <v>589</v>
      </c>
      <c r="E17" s="41" t="s">
        <v>589</v>
      </c>
    </row>
    <row r="18" spans="2:5" ht="12.75">
      <c r="B18" s="14" t="s">
        <v>595</v>
      </c>
      <c r="C18" s="16" t="s">
        <v>589</v>
      </c>
      <c r="D18" s="41" t="s">
        <v>589</v>
      </c>
      <c r="E18" s="41" t="s">
        <v>589</v>
      </c>
    </row>
    <row r="19" spans="2:5" ht="12.75">
      <c r="B19" s="14" t="s">
        <v>652</v>
      </c>
      <c r="C19" s="16" t="s">
        <v>681</v>
      </c>
      <c r="D19" s="41" t="s">
        <v>681</v>
      </c>
      <c r="E19" s="41" t="s">
        <v>681</v>
      </c>
    </row>
    <row r="20" spans="2:5" ht="12.75">
      <c r="B20" s="14" t="s">
        <v>596</v>
      </c>
      <c r="C20" s="27" t="s">
        <v>812</v>
      </c>
      <c r="D20" s="39" t="s">
        <v>1043</v>
      </c>
      <c r="E20" s="39" t="s">
        <v>1043</v>
      </c>
    </row>
    <row r="21" spans="2:5" ht="12.75">
      <c r="B21" s="14" t="s">
        <v>598</v>
      </c>
      <c r="C21" s="16" t="s">
        <v>813</v>
      </c>
      <c r="D21" s="39" t="s">
        <v>1039</v>
      </c>
      <c r="E21" s="39" t="s">
        <v>1039</v>
      </c>
    </row>
    <row r="22" spans="2:5" ht="25.5">
      <c r="B22" s="24" t="s">
        <v>600</v>
      </c>
      <c r="C22" s="56" t="s">
        <v>601</v>
      </c>
      <c r="D22" s="39" t="s">
        <v>990</v>
      </c>
      <c r="E22" s="43" t="s">
        <v>1040</v>
      </c>
    </row>
    <row r="23" spans="2:5" ht="25.5">
      <c r="B23" s="24" t="s">
        <v>637</v>
      </c>
      <c r="C23" s="28" t="s">
        <v>638</v>
      </c>
      <c r="D23" s="58" t="s">
        <v>638</v>
      </c>
      <c r="E23" s="58" t="s">
        <v>638</v>
      </c>
    </row>
    <row r="24" spans="2:5" ht="12.75">
      <c r="B24" s="14" t="s">
        <v>602</v>
      </c>
      <c r="C24" s="16" t="s">
        <v>603</v>
      </c>
      <c r="D24" s="38" t="s">
        <v>603</v>
      </c>
      <c r="E24" s="38" t="s">
        <v>603</v>
      </c>
    </row>
    <row r="25" ht="12.75">
      <c r="E25" s="20" t="s">
        <v>886</v>
      </c>
    </row>
    <row r="26" ht="12.75">
      <c r="E26" s="20" t="s">
        <v>1044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00390625" style="0" customWidth="1"/>
    <col min="2" max="2" width="30.00390625" style="0" customWidth="1"/>
    <col min="3" max="3" width="42.421875" style="0" customWidth="1"/>
    <col min="4" max="4" width="42.7109375" style="0" customWidth="1"/>
    <col min="5" max="5" width="40.421875" style="0" customWidth="1"/>
  </cols>
  <sheetData>
    <row r="2" spans="2:5" ht="12.75" customHeight="1">
      <c r="B2" s="84" t="s">
        <v>814</v>
      </c>
      <c r="C2" s="85"/>
      <c r="D2" s="82" t="s">
        <v>573</v>
      </c>
      <c r="E2" s="82" t="s">
        <v>573</v>
      </c>
    </row>
    <row r="3" spans="2:5" ht="54.75" customHeight="1">
      <c r="B3" s="86"/>
      <c r="C3" s="87"/>
      <c r="D3" s="83"/>
      <c r="E3" s="83"/>
    </row>
    <row r="4" spans="2:5" ht="12.75">
      <c r="B4" s="14" t="s">
        <v>574</v>
      </c>
      <c r="C4" s="16" t="s">
        <v>808</v>
      </c>
      <c r="D4" s="39" t="s">
        <v>1038</v>
      </c>
      <c r="E4" s="39" t="s">
        <v>1038</v>
      </c>
    </row>
    <row r="5" spans="2:5" ht="12.75">
      <c r="B5" s="14" t="s">
        <v>576</v>
      </c>
      <c r="C5" s="16" t="s">
        <v>809</v>
      </c>
      <c r="D5" s="39" t="s">
        <v>1000</v>
      </c>
      <c r="E5" s="39" t="s">
        <v>1000</v>
      </c>
    </row>
    <row r="6" spans="2:5" ht="12.75">
      <c r="B6" s="14" t="s">
        <v>578</v>
      </c>
      <c r="C6" s="16" t="s">
        <v>579</v>
      </c>
      <c r="D6" s="39" t="s">
        <v>1045</v>
      </c>
      <c r="E6" s="39" t="s">
        <v>1045</v>
      </c>
    </row>
    <row r="7" spans="2:5" ht="12.75">
      <c r="B7" s="14" t="s">
        <v>580</v>
      </c>
      <c r="C7" t="s">
        <v>815</v>
      </c>
      <c r="D7" s="39" t="s">
        <v>903</v>
      </c>
      <c r="E7" s="39" t="s">
        <v>903</v>
      </c>
    </row>
    <row r="8" spans="2:5" ht="12.75">
      <c r="B8" s="14" t="s">
        <v>582</v>
      </c>
      <c r="C8" t="s">
        <v>810</v>
      </c>
      <c r="D8" s="39" t="s">
        <v>1046</v>
      </c>
      <c r="E8" s="39" t="s">
        <v>1046</v>
      </c>
    </row>
    <row r="9" spans="2:5" ht="12.75">
      <c r="B9" s="14" t="s">
        <v>677</v>
      </c>
      <c r="C9" s="16" t="s">
        <v>678</v>
      </c>
      <c r="D9" s="15" t="s">
        <v>678</v>
      </c>
      <c r="E9" s="15" t="s">
        <v>678</v>
      </c>
    </row>
    <row r="10" spans="2:5" ht="12.75">
      <c r="B10" s="14" t="s">
        <v>584</v>
      </c>
      <c r="C10" s="17" t="s">
        <v>679</v>
      </c>
      <c r="D10" s="15" t="s">
        <v>679</v>
      </c>
      <c r="E10" s="15" t="s">
        <v>679</v>
      </c>
    </row>
    <row r="11" spans="2:5" ht="12.75">
      <c r="B11" s="14" t="s">
        <v>586</v>
      </c>
      <c r="C11" t="s">
        <v>816</v>
      </c>
      <c r="D11" s="15" t="s">
        <v>816</v>
      </c>
      <c r="E11" s="15" t="s">
        <v>816</v>
      </c>
    </row>
    <row r="12" spans="2:5" ht="12.75">
      <c r="B12" s="14" t="s">
        <v>588</v>
      </c>
      <c r="C12" s="16" t="s">
        <v>589</v>
      </c>
      <c r="D12" s="39" t="s">
        <v>589</v>
      </c>
      <c r="E12" s="39" t="s">
        <v>589</v>
      </c>
    </row>
    <row r="13" spans="2:5" ht="51">
      <c r="B13" s="24" t="s">
        <v>590</v>
      </c>
      <c r="C13" s="12" t="s">
        <v>817</v>
      </c>
      <c r="D13" s="38" t="s">
        <v>1049</v>
      </c>
      <c r="E13" s="38" t="s">
        <v>1049</v>
      </c>
    </row>
    <row r="14" spans="2:5" ht="12.75">
      <c r="B14" s="14" t="s">
        <v>592</v>
      </c>
      <c r="C14" s="16" t="s">
        <v>589</v>
      </c>
      <c r="D14" s="41" t="s">
        <v>589</v>
      </c>
      <c r="E14" s="41" t="s">
        <v>589</v>
      </c>
    </row>
    <row r="15" spans="2:5" ht="12.75">
      <c r="B15" s="14" t="s">
        <v>593</v>
      </c>
      <c r="C15" s="16" t="s">
        <v>589</v>
      </c>
      <c r="D15" s="41" t="s">
        <v>589</v>
      </c>
      <c r="E15" s="41" t="s">
        <v>589</v>
      </c>
    </row>
    <row r="16" spans="2:5" ht="12.75">
      <c r="B16" s="14" t="s">
        <v>594</v>
      </c>
      <c r="C16" s="16" t="s">
        <v>589</v>
      </c>
      <c r="D16" s="41" t="s">
        <v>589</v>
      </c>
      <c r="E16" s="41" t="s">
        <v>589</v>
      </c>
    </row>
    <row r="17" spans="2:5" ht="12.75">
      <c r="B17" s="14" t="s">
        <v>595</v>
      </c>
      <c r="C17" s="16" t="s">
        <v>589</v>
      </c>
      <c r="D17" s="41" t="s">
        <v>589</v>
      </c>
      <c r="E17" s="41" t="s">
        <v>589</v>
      </c>
    </row>
    <row r="18" spans="2:5" ht="12.75">
      <c r="B18" s="14" t="s">
        <v>652</v>
      </c>
      <c r="C18" s="16" t="s">
        <v>681</v>
      </c>
      <c r="D18" s="41" t="s">
        <v>681</v>
      </c>
      <c r="E18" s="41" t="s">
        <v>681</v>
      </c>
    </row>
    <row r="19" spans="2:5" ht="12.75">
      <c r="B19" s="14" t="s">
        <v>596</v>
      </c>
      <c r="C19" t="s">
        <v>818</v>
      </c>
      <c r="D19" s="39" t="s">
        <v>1047</v>
      </c>
      <c r="E19" s="39" t="s">
        <v>1047</v>
      </c>
    </row>
    <row r="20" spans="2:5" ht="12.75">
      <c r="B20" s="14" t="s">
        <v>598</v>
      </c>
      <c r="C20" s="16" t="s">
        <v>813</v>
      </c>
      <c r="D20" s="39" t="s">
        <v>1048</v>
      </c>
      <c r="E20" s="39" t="s">
        <v>1048</v>
      </c>
    </row>
    <row r="21" spans="2:5" ht="25.5">
      <c r="B21" s="24" t="s">
        <v>600</v>
      </c>
      <c r="C21" s="56" t="s">
        <v>601</v>
      </c>
      <c r="D21" s="39" t="s">
        <v>990</v>
      </c>
      <c r="E21" s="43" t="s">
        <v>1050</v>
      </c>
    </row>
    <row r="22" spans="2:5" ht="25.5">
      <c r="B22" s="24" t="s">
        <v>637</v>
      </c>
      <c r="C22" s="28" t="s">
        <v>638</v>
      </c>
      <c r="D22" s="60" t="s">
        <v>638</v>
      </c>
      <c r="E22" s="60" t="s">
        <v>638</v>
      </c>
    </row>
    <row r="23" spans="2:5" ht="12.75">
      <c r="B23" s="14" t="s">
        <v>602</v>
      </c>
      <c r="C23" s="16" t="s">
        <v>603</v>
      </c>
      <c r="D23" s="39" t="s">
        <v>603</v>
      </c>
      <c r="E23" s="39" t="s">
        <v>603</v>
      </c>
    </row>
    <row r="24" ht="12.75">
      <c r="E24" s="20" t="s">
        <v>886</v>
      </c>
    </row>
    <row r="25" ht="12.75">
      <c r="E25" s="20" t="s">
        <v>1051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45.8515625" style="0" customWidth="1"/>
    <col min="4" max="4" width="46.140625" style="0" customWidth="1"/>
    <col min="5" max="5" width="47.421875" style="0" customWidth="1"/>
  </cols>
  <sheetData>
    <row r="2" spans="2:5" ht="12.75" customHeight="1">
      <c r="B2" s="84" t="s">
        <v>657</v>
      </c>
      <c r="C2" s="85"/>
      <c r="D2" s="82" t="s">
        <v>573</v>
      </c>
      <c r="E2" s="82" t="s">
        <v>573</v>
      </c>
    </row>
    <row r="3" spans="2:5" ht="37.5" customHeight="1">
      <c r="B3" s="86"/>
      <c r="C3" s="87"/>
      <c r="D3" s="83"/>
      <c r="E3" s="83"/>
    </row>
    <row r="4" spans="2:5" ht="12.75">
      <c r="B4" s="14" t="s">
        <v>605</v>
      </c>
      <c r="C4" s="14" t="s">
        <v>658</v>
      </c>
      <c r="D4" s="40" t="s">
        <v>658</v>
      </c>
      <c r="E4" s="40" t="s">
        <v>658</v>
      </c>
    </row>
    <row r="5" spans="2:5" ht="12.75">
      <c r="B5" s="14" t="s">
        <v>659</v>
      </c>
      <c r="C5" s="14" t="s">
        <v>608</v>
      </c>
      <c r="D5" s="40" t="s">
        <v>608</v>
      </c>
      <c r="E5" s="40" t="s">
        <v>608</v>
      </c>
    </row>
    <row r="6" spans="2:5" ht="12.75">
      <c r="B6" s="14" t="s">
        <v>660</v>
      </c>
      <c r="C6" s="14" t="s">
        <v>661</v>
      </c>
      <c r="D6" s="39" t="s">
        <v>1052</v>
      </c>
      <c r="E6" s="39" t="s">
        <v>1060</v>
      </c>
    </row>
    <row r="7" spans="2:5" ht="12.75">
      <c r="B7" s="14" t="s">
        <v>611</v>
      </c>
      <c r="C7" s="14" t="s">
        <v>612</v>
      </c>
      <c r="D7" s="39" t="s">
        <v>1053</v>
      </c>
      <c r="E7" s="39" t="s">
        <v>1053</v>
      </c>
    </row>
    <row r="8" spans="2:5" ht="12.75">
      <c r="B8" s="14" t="s">
        <v>613</v>
      </c>
      <c r="C8" s="14" t="s">
        <v>614</v>
      </c>
      <c r="D8" s="39" t="s">
        <v>1054</v>
      </c>
      <c r="E8" s="39" t="s">
        <v>1054</v>
      </c>
    </row>
    <row r="9" spans="2:5" ht="12.75">
      <c r="B9" s="14" t="s">
        <v>615</v>
      </c>
      <c r="C9" s="14" t="s">
        <v>616</v>
      </c>
      <c r="D9" s="55" t="s">
        <v>1055</v>
      </c>
      <c r="E9" s="55" t="s">
        <v>1055</v>
      </c>
    </row>
    <row r="10" spans="2:5" ht="12.75">
      <c r="B10" s="14" t="s">
        <v>617</v>
      </c>
      <c r="C10" s="20" t="s">
        <v>618</v>
      </c>
      <c r="D10" s="40" t="s">
        <v>1056</v>
      </c>
      <c r="E10" s="40" t="s">
        <v>1056</v>
      </c>
    </row>
    <row r="11" spans="2:5" ht="12.75">
      <c r="B11" s="14" t="s">
        <v>619</v>
      </c>
      <c r="C11" t="s">
        <v>662</v>
      </c>
      <c r="D11" s="55" t="s">
        <v>1057</v>
      </c>
      <c r="E11" s="57" t="s">
        <v>1062</v>
      </c>
    </row>
    <row r="12" spans="2:5" ht="25.5" customHeight="1">
      <c r="B12" s="14" t="s">
        <v>626</v>
      </c>
      <c r="C12" s="23" t="s">
        <v>663</v>
      </c>
      <c r="D12" s="61" t="s">
        <v>663</v>
      </c>
      <c r="E12" s="61" t="s">
        <v>663</v>
      </c>
    </row>
    <row r="13" spans="2:5" ht="12.75">
      <c r="B13" s="14" t="s">
        <v>628</v>
      </c>
      <c r="C13" s="14" t="s">
        <v>629</v>
      </c>
      <c r="D13" s="55" t="s">
        <v>1058</v>
      </c>
      <c r="E13" s="55" t="s">
        <v>1058</v>
      </c>
    </row>
    <row r="14" spans="2:5" ht="12.75">
      <c r="B14" s="14" t="s">
        <v>664</v>
      </c>
      <c r="C14" s="14" t="s">
        <v>665</v>
      </c>
      <c r="D14" s="39" t="s">
        <v>1059</v>
      </c>
      <c r="E14" s="39" t="s">
        <v>1059</v>
      </c>
    </row>
    <row r="15" spans="2:5" ht="32.25" customHeight="1">
      <c r="B15" s="14" t="s">
        <v>630</v>
      </c>
      <c r="C15" s="23" t="s">
        <v>666</v>
      </c>
      <c r="D15" s="41" t="s">
        <v>666</v>
      </c>
      <c r="E15" s="41" t="s">
        <v>666</v>
      </c>
    </row>
    <row r="16" spans="2:5" ht="12.75">
      <c r="B16" s="14" t="s">
        <v>602</v>
      </c>
      <c r="C16" s="14" t="s">
        <v>603</v>
      </c>
      <c r="D16" s="40" t="s">
        <v>603</v>
      </c>
      <c r="E16" s="40" t="s">
        <v>603</v>
      </c>
    </row>
    <row r="17" ht="12.75">
      <c r="E17" s="20" t="s">
        <v>886</v>
      </c>
    </row>
    <row r="18" ht="12.75">
      <c r="E18" s="20" t="s">
        <v>1061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3.57421875" style="0" customWidth="1"/>
    <col min="4" max="4" width="62.00390625" style="0" customWidth="1"/>
  </cols>
  <sheetData>
    <row r="2" spans="2:4" ht="12.75" customHeight="1">
      <c r="B2" s="84" t="s">
        <v>855</v>
      </c>
      <c r="C2" s="85"/>
      <c r="D2" s="82" t="s">
        <v>573</v>
      </c>
    </row>
    <row r="3" spans="2:4" ht="37.5" customHeight="1">
      <c r="B3" s="86"/>
      <c r="C3" s="87"/>
      <c r="D3" s="83"/>
    </row>
    <row r="4" spans="2:4" ht="12.75">
      <c r="B4" s="14" t="s">
        <v>605</v>
      </c>
      <c r="C4" s="14" t="s">
        <v>856</v>
      </c>
      <c r="D4" s="15" t="s">
        <v>856</v>
      </c>
    </row>
    <row r="5" spans="2:4" ht="12.75">
      <c r="B5" s="14" t="s">
        <v>659</v>
      </c>
      <c r="C5" s="14" t="s">
        <v>608</v>
      </c>
      <c r="D5" s="15" t="s">
        <v>608</v>
      </c>
    </row>
    <row r="6" spans="2:4" ht="12.75">
      <c r="B6" s="14" t="s">
        <v>660</v>
      </c>
      <c r="C6" s="14" t="s">
        <v>610</v>
      </c>
      <c r="D6" s="39" t="s">
        <v>1063</v>
      </c>
    </row>
    <row r="7" spans="2:4" ht="12.75">
      <c r="B7" s="14" t="s">
        <v>611</v>
      </c>
      <c r="C7" s="14" t="s">
        <v>756</v>
      </c>
      <c r="D7" s="15" t="s">
        <v>1064</v>
      </c>
    </row>
    <row r="8" spans="2:4" ht="12.75">
      <c r="B8" s="14" t="s">
        <v>613</v>
      </c>
      <c r="C8" s="14" t="s">
        <v>614</v>
      </c>
      <c r="D8" s="15" t="s">
        <v>1065</v>
      </c>
    </row>
    <row r="9" spans="2:4" ht="12.75">
      <c r="B9" s="14" t="s">
        <v>615</v>
      </c>
      <c r="C9" s="14" t="s">
        <v>616</v>
      </c>
      <c r="D9" s="15" t="s">
        <v>1066</v>
      </c>
    </row>
    <row r="10" spans="2:4" ht="12.75">
      <c r="B10" s="14" t="s">
        <v>617</v>
      </c>
      <c r="C10" s="20" t="s">
        <v>618</v>
      </c>
      <c r="D10" s="15" t="s">
        <v>1067</v>
      </c>
    </row>
    <row r="11" spans="2:4" ht="12.75">
      <c r="B11" s="14" t="s">
        <v>619</v>
      </c>
      <c r="C11" t="s">
        <v>620</v>
      </c>
      <c r="D11" s="15" t="s">
        <v>1068</v>
      </c>
    </row>
    <row r="12" spans="2:4" ht="26.25" customHeight="1">
      <c r="B12" s="14" t="s">
        <v>626</v>
      </c>
      <c r="C12" s="14" t="s">
        <v>663</v>
      </c>
      <c r="D12" s="44" t="s">
        <v>1071</v>
      </c>
    </row>
    <row r="13" spans="2:4" ht="12.75">
      <c r="B13" s="14" t="s">
        <v>628</v>
      </c>
      <c r="C13" s="14" t="s">
        <v>629</v>
      </c>
      <c r="D13" s="39" t="s">
        <v>1069</v>
      </c>
    </row>
    <row r="14" spans="2:4" ht="12.75">
      <c r="B14" s="14" t="s">
        <v>664</v>
      </c>
      <c r="C14" s="14" t="s">
        <v>665</v>
      </c>
      <c r="D14" s="39" t="s">
        <v>1070</v>
      </c>
    </row>
    <row r="15" spans="2:4" ht="12.75">
      <c r="B15" s="14" t="s">
        <v>630</v>
      </c>
      <c r="C15" s="14" t="s">
        <v>666</v>
      </c>
      <c r="D15" s="15" t="s">
        <v>666</v>
      </c>
    </row>
    <row r="16" spans="2:4" ht="12.75">
      <c r="B16" s="14" t="s">
        <v>602</v>
      </c>
      <c r="C16" s="14" t="s">
        <v>603</v>
      </c>
      <c r="D16" s="15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62.57421875" style="0" customWidth="1"/>
    <col min="4" max="4" width="47.00390625" style="0" customWidth="1"/>
  </cols>
  <sheetData>
    <row r="2" spans="2:4" ht="39" customHeight="1">
      <c r="B2" s="89" t="s">
        <v>604</v>
      </c>
      <c r="C2" s="90"/>
      <c r="D2" s="13" t="s">
        <v>573</v>
      </c>
    </row>
    <row r="3" spans="2:4" ht="12.75" customHeight="1">
      <c r="B3" s="19" t="s">
        <v>605</v>
      </c>
      <c r="C3" s="19" t="s">
        <v>606</v>
      </c>
      <c r="D3" s="40" t="s">
        <v>606</v>
      </c>
    </row>
    <row r="4" spans="2:4" ht="12.75">
      <c r="B4" s="14" t="s">
        <v>607</v>
      </c>
      <c r="C4" s="14" t="s">
        <v>608</v>
      </c>
      <c r="D4" s="40" t="s">
        <v>608</v>
      </c>
    </row>
    <row r="5" spans="2:4" ht="12.75">
      <c r="B5" s="14" t="s">
        <v>609</v>
      </c>
      <c r="C5" s="14" t="s">
        <v>610</v>
      </c>
      <c r="D5" s="39" t="s">
        <v>1072</v>
      </c>
    </row>
    <row r="6" spans="2:4" ht="12.75">
      <c r="B6" s="14" t="s">
        <v>611</v>
      </c>
      <c r="C6" s="14" t="s">
        <v>612</v>
      </c>
      <c r="D6" s="40" t="s">
        <v>1053</v>
      </c>
    </row>
    <row r="7" spans="2:4" ht="12.75">
      <c r="B7" s="14" t="s">
        <v>613</v>
      </c>
      <c r="C7" s="14" t="s">
        <v>614</v>
      </c>
      <c r="D7" s="39" t="s">
        <v>1054</v>
      </c>
    </row>
    <row r="8" spans="2:4" ht="12.75">
      <c r="B8" s="14" t="s">
        <v>615</v>
      </c>
      <c r="C8" s="14" t="s">
        <v>616</v>
      </c>
      <c r="D8" s="40" t="s">
        <v>1066</v>
      </c>
    </row>
    <row r="9" spans="2:4" ht="12.75">
      <c r="B9" s="14" t="s">
        <v>617</v>
      </c>
      <c r="C9" s="20" t="s">
        <v>618</v>
      </c>
      <c r="D9" s="40" t="s">
        <v>1056</v>
      </c>
    </row>
    <row r="10" spans="2:4" ht="25.5">
      <c r="B10" s="14" t="s">
        <v>619</v>
      </c>
      <c r="C10" t="s">
        <v>620</v>
      </c>
      <c r="D10" s="38" t="s">
        <v>1073</v>
      </c>
    </row>
    <row r="11" spans="2:4" ht="12.75">
      <c r="B11" s="14" t="s">
        <v>92</v>
      </c>
      <c r="C11" s="14" t="s">
        <v>621</v>
      </c>
      <c r="D11" s="40" t="s">
        <v>621</v>
      </c>
    </row>
    <row r="12" spans="2:4" ht="12.75">
      <c r="B12" s="14" t="s">
        <v>622</v>
      </c>
      <c r="C12" s="14" t="s">
        <v>623</v>
      </c>
      <c r="D12" s="39" t="s">
        <v>1074</v>
      </c>
    </row>
    <row r="13" spans="2:4" ht="12.75">
      <c r="B13" s="14" t="s">
        <v>624</v>
      </c>
      <c r="C13" s="14" t="s">
        <v>589</v>
      </c>
      <c r="D13" s="40" t="s">
        <v>589</v>
      </c>
    </row>
    <row r="14" spans="2:4" ht="12.75">
      <c r="B14" s="14" t="s">
        <v>625</v>
      </c>
      <c r="C14" s="14" t="s">
        <v>589</v>
      </c>
      <c r="D14" s="40" t="s">
        <v>589</v>
      </c>
    </row>
    <row r="15" spans="2:4" ht="25.5">
      <c r="B15" s="14" t="s">
        <v>626</v>
      </c>
      <c r="C15" s="12" t="s">
        <v>627</v>
      </c>
      <c r="D15" s="38" t="s">
        <v>1075</v>
      </c>
    </row>
    <row r="16" spans="2:4" ht="12.75">
      <c r="B16" s="14" t="s">
        <v>628</v>
      </c>
      <c r="C16" s="14" t="s">
        <v>629</v>
      </c>
      <c r="D16" s="39" t="s">
        <v>1076</v>
      </c>
    </row>
    <row r="17" spans="2:4" ht="25.5">
      <c r="B17" s="14" t="s">
        <v>630</v>
      </c>
      <c r="C17" s="14" t="s">
        <v>631</v>
      </c>
      <c r="D17" s="38" t="s">
        <v>631</v>
      </c>
    </row>
    <row r="18" spans="2:4" ht="12.75">
      <c r="B18" s="14" t="s">
        <v>602</v>
      </c>
      <c r="C18" s="14" t="s">
        <v>603</v>
      </c>
      <c r="D18" s="40" t="s">
        <v>603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53.28125" style="0" customWidth="1"/>
    <col min="4" max="4" width="40.28125" style="0" customWidth="1"/>
    <col min="5" max="5" width="39.421875" style="0" customWidth="1"/>
    <col min="6" max="6" width="40.421875" style="0" customWidth="1"/>
    <col min="7" max="7" width="41.28125" style="0" customWidth="1"/>
    <col min="8" max="8" width="41.57421875" style="0" customWidth="1"/>
  </cols>
  <sheetData>
    <row r="2" spans="2:8" ht="19.5" customHeight="1">
      <c r="B2" s="84" t="s">
        <v>760</v>
      </c>
      <c r="C2" s="85"/>
      <c r="D2" s="82" t="s">
        <v>573</v>
      </c>
      <c r="E2" s="82" t="s">
        <v>573</v>
      </c>
      <c r="F2" s="82" t="s">
        <v>573</v>
      </c>
      <c r="G2" s="82" t="s">
        <v>573</v>
      </c>
      <c r="H2" s="82" t="s">
        <v>573</v>
      </c>
    </row>
    <row r="3" spans="2:8" ht="19.5" customHeight="1">
      <c r="B3" s="86"/>
      <c r="C3" s="87"/>
      <c r="D3" s="83"/>
      <c r="E3" s="83"/>
      <c r="F3" s="83"/>
      <c r="G3" s="83"/>
      <c r="H3" s="83"/>
    </row>
    <row r="4" spans="2:8" ht="30" customHeight="1">
      <c r="B4" s="14" t="s">
        <v>578</v>
      </c>
      <c r="C4" t="s">
        <v>761</v>
      </c>
      <c r="D4" s="38" t="s">
        <v>876</v>
      </c>
      <c r="E4" s="38" t="s">
        <v>876</v>
      </c>
      <c r="F4" s="38" t="s">
        <v>876</v>
      </c>
      <c r="G4" s="38" t="s">
        <v>876</v>
      </c>
      <c r="H4" s="38" t="s">
        <v>876</v>
      </c>
    </row>
    <row r="5" spans="2:8" ht="19.5" customHeight="1">
      <c r="B5" s="14" t="s">
        <v>580</v>
      </c>
      <c r="C5" s="14" t="s">
        <v>762</v>
      </c>
      <c r="D5" s="39" t="s">
        <v>762</v>
      </c>
      <c r="E5" s="39" t="s">
        <v>762</v>
      </c>
      <c r="F5" s="39" t="s">
        <v>762</v>
      </c>
      <c r="G5" s="39" t="s">
        <v>762</v>
      </c>
      <c r="H5" s="39" t="s">
        <v>762</v>
      </c>
    </row>
    <row r="6" spans="2:8" ht="19.5" customHeight="1">
      <c r="B6" s="14" t="s">
        <v>582</v>
      </c>
      <c r="C6" s="14" t="s">
        <v>676</v>
      </c>
      <c r="D6" s="39" t="s">
        <v>877</v>
      </c>
      <c r="E6" s="39" t="s">
        <v>877</v>
      </c>
      <c r="F6" s="43" t="s">
        <v>889</v>
      </c>
      <c r="G6" s="39" t="s">
        <v>877</v>
      </c>
      <c r="H6" s="39" t="s">
        <v>877</v>
      </c>
    </row>
    <row r="7" spans="2:8" ht="19.5" customHeight="1">
      <c r="B7" s="14" t="s">
        <v>677</v>
      </c>
      <c r="C7" s="14" t="s">
        <v>717</v>
      </c>
      <c r="D7" s="40" t="s">
        <v>717</v>
      </c>
      <c r="E7" s="40" t="s">
        <v>717</v>
      </c>
      <c r="F7" s="40" t="s">
        <v>717</v>
      </c>
      <c r="G7" s="40" t="s">
        <v>717</v>
      </c>
      <c r="H7" s="40" t="s">
        <v>717</v>
      </c>
    </row>
    <row r="8" spans="2:8" ht="27" customHeight="1">
      <c r="B8" s="14" t="s">
        <v>718</v>
      </c>
      <c r="C8" s="32" t="s">
        <v>763</v>
      </c>
      <c r="D8" s="38" t="s">
        <v>878</v>
      </c>
      <c r="E8" s="38" t="s">
        <v>878</v>
      </c>
      <c r="F8" s="38" t="s">
        <v>878</v>
      </c>
      <c r="G8" s="38" t="s">
        <v>878</v>
      </c>
      <c r="H8" s="38" t="s">
        <v>878</v>
      </c>
    </row>
    <row r="9" spans="2:8" ht="19.5" customHeight="1">
      <c r="B9" s="14" t="s">
        <v>720</v>
      </c>
      <c r="C9" s="14" t="s">
        <v>589</v>
      </c>
      <c r="D9" s="39" t="s">
        <v>879</v>
      </c>
      <c r="E9" s="39" t="s">
        <v>879</v>
      </c>
      <c r="F9" s="39" t="s">
        <v>879</v>
      </c>
      <c r="G9" s="39" t="s">
        <v>879</v>
      </c>
      <c r="H9" s="39" t="s">
        <v>879</v>
      </c>
    </row>
    <row r="10" spans="2:8" ht="19.5" customHeight="1">
      <c r="B10" s="14" t="s">
        <v>721</v>
      </c>
      <c r="C10" s="33" t="s">
        <v>722</v>
      </c>
      <c r="D10" s="39" t="s">
        <v>880</v>
      </c>
      <c r="E10" s="39" t="s">
        <v>880</v>
      </c>
      <c r="F10" s="39" t="s">
        <v>880</v>
      </c>
      <c r="G10" s="39" t="s">
        <v>880</v>
      </c>
      <c r="H10" s="39" t="s">
        <v>904</v>
      </c>
    </row>
    <row r="11" spans="2:8" ht="19.5" customHeight="1">
      <c r="B11" s="14" t="s">
        <v>584</v>
      </c>
      <c r="C11" t="s">
        <v>764</v>
      </c>
      <c r="D11" s="40" t="s">
        <v>881</v>
      </c>
      <c r="E11" s="40" t="s">
        <v>881</v>
      </c>
      <c r="F11" s="40" t="s">
        <v>881</v>
      </c>
      <c r="G11" s="40" t="s">
        <v>881</v>
      </c>
      <c r="H11" s="40" t="s">
        <v>881</v>
      </c>
    </row>
    <row r="12" spans="2:8" ht="19.5" customHeight="1">
      <c r="B12" s="14" t="s">
        <v>724</v>
      </c>
      <c r="C12" t="s">
        <v>725</v>
      </c>
      <c r="D12" s="39" t="s">
        <v>725</v>
      </c>
      <c r="E12" s="43" t="s">
        <v>888</v>
      </c>
      <c r="F12" s="39" t="s">
        <v>725</v>
      </c>
      <c r="G12" s="39" t="s">
        <v>725</v>
      </c>
      <c r="H12" s="43" t="s">
        <v>897</v>
      </c>
    </row>
    <row r="13" spans="2:8" ht="30" customHeight="1">
      <c r="B13" s="14" t="s">
        <v>590</v>
      </c>
      <c r="C13" t="s">
        <v>765</v>
      </c>
      <c r="D13" s="38" t="s">
        <v>765</v>
      </c>
      <c r="E13" s="38" t="s">
        <v>765</v>
      </c>
      <c r="F13" s="38" t="s">
        <v>765</v>
      </c>
      <c r="G13" s="38" t="s">
        <v>765</v>
      </c>
      <c r="H13" s="44" t="s">
        <v>765</v>
      </c>
    </row>
    <row r="14" spans="2:8" ht="36" customHeight="1">
      <c r="B14" s="14" t="s">
        <v>727</v>
      </c>
      <c r="C14" t="s">
        <v>766</v>
      </c>
      <c r="D14" s="38" t="s">
        <v>882</v>
      </c>
      <c r="E14" s="38" t="s">
        <v>882</v>
      </c>
      <c r="F14" s="38" t="s">
        <v>882</v>
      </c>
      <c r="G14" s="38" t="s">
        <v>882</v>
      </c>
      <c r="H14" s="44" t="s">
        <v>896</v>
      </c>
    </row>
    <row r="15" spans="2:8" ht="114.75" customHeight="1">
      <c r="B15" s="14" t="s">
        <v>729</v>
      </c>
      <c r="C15" s="34" t="s">
        <v>767</v>
      </c>
      <c r="D15" s="41" t="s">
        <v>767</v>
      </c>
      <c r="E15" s="41" t="s">
        <v>767</v>
      </c>
      <c r="F15" s="41" t="s">
        <v>767</v>
      </c>
      <c r="G15" s="41" t="s">
        <v>767</v>
      </c>
      <c r="H15" s="41" t="s">
        <v>767</v>
      </c>
    </row>
    <row r="16" spans="2:8" ht="29.25" customHeight="1">
      <c r="B16" s="14" t="s">
        <v>731</v>
      </c>
      <c r="C16" s="12" t="s">
        <v>768</v>
      </c>
      <c r="D16" s="41" t="s">
        <v>883</v>
      </c>
      <c r="E16" s="41" t="s">
        <v>883</v>
      </c>
      <c r="F16" s="41" t="s">
        <v>883</v>
      </c>
      <c r="G16" s="41" t="s">
        <v>883</v>
      </c>
      <c r="H16" s="41" t="s">
        <v>883</v>
      </c>
    </row>
    <row r="17" spans="2:8" ht="19.5" customHeight="1">
      <c r="B17" s="14" t="s">
        <v>600</v>
      </c>
      <c r="C17" s="14" t="s">
        <v>734</v>
      </c>
      <c r="D17" s="40" t="s">
        <v>734</v>
      </c>
      <c r="E17" s="40" t="s">
        <v>734</v>
      </c>
      <c r="F17" s="40" t="s">
        <v>734</v>
      </c>
      <c r="G17" s="43" t="s">
        <v>891</v>
      </c>
      <c r="H17" s="40" t="s">
        <v>734</v>
      </c>
    </row>
    <row r="18" spans="2:8" ht="19.5" customHeight="1">
      <c r="B18" s="14" t="s">
        <v>735</v>
      </c>
      <c r="C18" s="14" t="s">
        <v>769</v>
      </c>
      <c r="D18" s="39" t="s">
        <v>884</v>
      </c>
      <c r="E18" s="39" t="s">
        <v>893</v>
      </c>
      <c r="F18" s="39" t="s">
        <v>884</v>
      </c>
      <c r="G18" s="39" t="s">
        <v>884</v>
      </c>
      <c r="H18" s="43" t="s">
        <v>894</v>
      </c>
    </row>
    <row r="19" spans="2:8" ht="28.5" customHeight="1">
      <c r="B19" s="14" t="s">
        <v>637</v>
      </c>
      <c r="C19" t="s">
        <v>770</v>
      </c>
      <c r="D19" s="42" t="s">
        <v>770</v>
      </c>
      <c r="E19" s="42" t="s">
        <v>770</v>
      </c>
      <c r="F19" s="42" t="s">
        <v>770</v>
      </c>
      <c r="G19" s="42" t="s">
        <v>770</v>
      </c>
      <c r="H19" s="42" t="s">
        <v>770</v>
      </c>
    </row>
    <row r="20" spans="2:8" ht="19.5" customHeight="1">
      <c r="B20" s="14" t="s">
        <v>602</v>
      </c>
      <c r="C20" s="14" t="s">
        <v>712</v>
      </c>
      <c r="D20" s="40" t="s">
        <v>712</v>
      </c>
      <c r="E20" s="40" t="s">
        <v>712</v>
      </c>
      <c r="F20" s="40" t="s">
        <v>712</v>
      </c>
      <c r="G20" s="40" t="s">
        <v>712</v>
      </c>
      <c r="H20" s="40" t="s">
        <v>712</v>
      </c>
    </row>
    <row r="21" spans="2:8" ht="70.5" customHeight="1">
      <c r="B21" s="35" t="s">
        <v>639</v>
      </c>
      <c r="C21" s="12" t="s">
        <v>737</v>
      </c>
      <c r="D21" s="38" t="s">
        <v>885</v>
      </c>
      <c r="E21" s="38" t="s">
        <v>885</v>
      </c>
      <c r="F21" s="38" t="s">
        <v>885</v>
      </c>
      <c r="G21" s="38" t="s">
        <v>885</v>
      </c>
      <c r="H21" s="38" t="s">
        <v>885</v>
      </c>
    </row>
    <row r="22" spans="2:8" ht="19.5" customHeight="1">
      <c r="B22" s="19"/>
      <c r="C22" s="19"/>
      <c r="D22" s="31"/>
      <c r="E22" s="31"/>
      <c r="F22" s="31"/>
      <c r="G22" s="31"/>
      <c r="H22" s="31"/>
    </row>
    <row r="23" spans="5:8" ht="12.75">
      <c r="E23" s="20" t="s">
        <v>886</v>
      </c>
      <c r="F23" s="20" t="s">
        <v>886</v>
      </c>
      <c r="G23" s="20" t="s">
        <v>886</v>
      </c>
      <c r="H23" s="20" t="s">
        <v>886</v>
      </c>
    </row>
    <row r="24" spans="5:8" ht="12.75">
      <c r="E24" s="20" t="s">
        <v>887</v>
      </c>
      <c r="F24" s="20" t="s">
        <v>890</v>
      </c>
      <c r="G24" s="20" t="s">
        <v>892</v>
      </c>
      <c r="H24" s="20" t="s">
        <v>895</v>
      </c>
    </row>
  </sheetData>
  <sheetProtection/>
  <mergeCells count="6">
    <mergeCell ref="H2:H3"/>
    <mergeCell ref="B2:C3"/>
    <mergeCell ref="D2:D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" sqref="B2:C3"/>
    </sheetView>
  </sheetViews>
  <sheetFormatPr defaultColWidth="9.140625" defaultRowHeight="12.75" customHeight="1"/>
  <cols>
    <col min="2" max="2" width="37.140625" style="0" customWidth="1"/>
    <col min="3" max="3" width="59.57421875" style="0" customWidth="1"/>
    <col min="4" max="4" width="50.28125" style="0" customWidth="1"/>
  </cols>
  <sheetData>
    <row r="2" spans="2:4" ht="12.75" customHeight="1">
      <c r="B2" s="84" t="s">
        <v>870</v>
      </c>
      <c r="C2" s="85"/>
      <c r="D2" s="91" t="s">
        <v>573</v>
      </c>
    </row>
    <row r="3" spans="2:4" ht="12.75" customHeight="1">
      <c r="B3" s="86"/>
      <c r="C3" s="87"/>
      <c r="D3" s="91"/>
    </row>
    <row r="4" spans="2:4" ht="12.75" customHeight="1">
      <c r="B4" s="14" t="s">
        <v>605</v>
      </c>
      <c r="C4" t="s">
        <v>606</v>
      </c>
      <c r="D4" s="40" t="s">
        <v>606</v>
      </c>
    </row>
    <row r="5" spans="2:4" ht="12.75" customHeight="1">
      <c r="B5" s="14" t="s">
        <v>607</v>
      </c>
      <c r="C5" s="14" t="s">
        <v>608</v>
      </c>
      <c r="D5" s="40" t="s">
        <v>608</v>
      </c>
    </row>
    <row r="6" spans="2:4" ht="12.75" customHeight="1">
      <c r="B6" s="14" t="s">
        <v>871</v>
      </c>
      <c r="C6" s="14" t="s">
        <v>872</v>
      </c>
      <c r="D6" s="39" t="s">
        <v>1077</v>
      </c>
    </row>
    <row r="7" spans="2:4" ht="12.75" customHeight="1">
      <c r="B7" s="14" t="s">
        <v>873</v>
      </c>
      <c r="C7" t="s">
        <v>614</v>
      </c>
      <c r="D7" s="39" t="s">
        <v>1054</v>
      </c>
    </row>
    <row r="8" spans="2:4" ht="12.75" customHeight="1">
      <c r="B8" s="14" t="s">
        <v>615</v>
      </c>
      <c r="C8" t="s">
        <v>874</v>
      </c>
      <c r="D8" s="39" t="s">
        <v>1078</v>
      </c>
    </row>
    <row r="9" spans="2:4" ht="12.75" customHeight="1">
      <c r="B9" s="14" t="s">
        <v>619</v>
      </c>
      <c r="C9" s="14" t="s">
        <v>662</v>
      </c>
      <c r="D9" s="39" t="s">
        <v>1079</v>
      </c>
    </row>
    <row r="10" spans="2:4" ht="12.75" customHeight="1">
      <c r="B10" s="14" t="s">
        <v>92</v>
      </c>
      <c r="C10" s="14" t="s">
        <v>621</v>
      </c>
      <c r="D10" s="40" t="s">
        <v>621</v>
      </c>
    </row>
    <row r="11" spans="2:4" ht="12.75" customHeight="1">
      <c r="B11" s="14" t="s">
        <v>622</v>
      </c>
      <c r="C11" t="s">
        <v>875</v>
      </c>
      <c r="D11" s="39" t="s">
        <v>1080</v>
      </c>
    </row>
    <row r="12" spans="2:4" ht="12.75" customHeight="1">
      <c r="B12" s="14" t="s">
        <v>625</v>
      </c>
      <c r="C12" s="14" t="s">
        <v>589</v>
      </c>
      <c r="D12" s="40" t="s">
        <v>589</v>
      </c>
    </row>
    <row r="13" spans="2:4" ht="31.5" customHeight="1">
      <c r="B13" s="14" t="s">
        <v>626</v>
      </c>
      <c r="C13" s="12" t="s">
        <v>627</v>
      </c>
      <c r="D13" s="41" t="s">
        <v>627</v>
      </c>
    </row>
    <row r="14" spans="2:4" ht="12.75" customHeight="1">
      <c r="B14" s="14" t="s">
        <v>630</v>
      </c>
      <c r="C14" t="s">
        <v>710</v>
      </c>
      <c r="D14" s="40" t="s">
        <v>710</v>
      </c>
    </row>
    <row r="15" spans="2:4" ht="12.75" customHeight="1">
      <c r="B15" s="14" t="s">
        <v>602</v>
      </c>
      <c r="C15" s="14" t="s">
        <v>603</v>
      </c>
      <c r="D15" s="40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6.421875" style="0" customWidth="1"/>
    <col min="2" max="2" width="26.57421875" style="0" customWidth="1"/>
    <col min="3" max="3" width="62.28125" style="0" customWidth="1"/>
    <col min="4" max="4" width="56.7109375" style="0" customWidth="1"/>
  </cols>
  <sheetData>
    <row r="2" spans="2:4" ht="39" customHeight="1">
      <c r="B2" s="92" t="s">
        <v>754</v>
      </c>
      <c r="C2" s="93"/>
      <c r="D2" s="13" t="s">
        <v>573</v>
      </c>
    </row>
    <row r="3" spans="2:4" ht="12.75" customHeight="1">
      <c r="B3" s="19" t="s">
        <v>605</v>
      </c>
      <c r="C3" s="19" t="s">
        <v>755</v>
      </c>
      <c r="D3" s="40" t="s">
        <v>755</v>
      </c>
    </row>
    <row r="4" spans="2:4" ht="12.75">
      <c r="B4" s="14" t="s">
        <v>607</v>
      </c>
      <c r="C4" s="14" t="s">
        <v>608</v>
      </c>
      <c r="D4" s="40" t="s">
        <v>608</v>
      </c>
    </row>
    <row r="5" spans="2:4" ht="12.75">
      <c r="B5" s="14" t="s">
        <v>609</v>
      </c>
      <c r="C5" s="14" t="s">
        <v>610</v>
      </c>
      <c r="D5" s="39" t="s">
        <v>1081</v>
      </c>
    </row>
    <row r="6" spans="2:4" ht="12.75">
      <c r="B6" s="14" t="s">
        <v>611</v>
      </c>
      <c r="C6" s="14" t="s">
        <v>756</v>
      </c>
      <c r="D6" s="39" t="s">
        <v>1082</v>
      </c>
    </row>
    <row r="7" spans="2:4" ht="12.75">
      <c r="B7" s="14" t="s">
        <v>613</v>
      </c>
      <c r="C7" s="14" t="s">
        <v>614</v>
      </c>
      <c r="D7" s="39" t="s">
        <v>1054</v>
      </c>
    </row>
    <row r="8" spans="2:4" ht="12.75">
      <c r="B8" s="14" t="s">
        <v>615</v>
      </c>
      <c r="C8" s="14" t="s">
        <v>616</v>
      </c>
      <c r="D8" s="40" t="s">
        <v>1066</v>
      </c>
    </row>
    <row r="9" spans="2:4" ht="12.75">
      <c r="B9" s="14" t="s">
        <v>617</v>
      </c>
      <c r="C9" s="20" t="s">
        <v>618</v>
      </c>
      <c r="D9" s="40" t="s">
        <v>1056</v>
      </c>
    </row>
    <row r="10" spans="2:4" ht="12.75">
      <c r="B10" s="14" t="s">
        <v>619</v>
      </c>
      <c r="C10" t="s">
        <v>620</v>
      </c>
      <c r="D10" s="38" t="s">
        <v>1073</v>
      </c>
    </row>
    <row r="11" spans="2:4" ht="12.75">
      <c r="B11" s="14" t="s">
        <v>92</v>
      </c>
      <c r="C11" s="14" t="s">
        <v>621</v>
      </c>
      <c r="D11" s="40" t="s">
        <v>621</v>
      </c>
    </row>
    <row r="12" spans="2:4" ht="12.75">
      <c r="B12" s="14" t="s">
        <v>622</v>
      </c>
      <c r="C12" s="14" t="s">
        <v>623</v>
      </c>
      <c r="D12" s="39" t="s">
        <v>1074</v>
      </c>
    </row>
    <row r="13" spans="2:4" ht="12.75">
      <c r="B13" s="14" t="s">
        <v>624</v>
      </c>
      <c r="C13" s="14" t="s">
        <v>589</v>
      </c>
      <c r="D13" s="40" t="s">
        <v>589</v>
      </c>
    </row>
    <row r="14" spans="2:4" ht="12.75">
      <c r="B14" s="14" t="s">
        <v>625</v>
      </c>
      <c r="C14" s="14" t="s">
        <v>589</v>
      </c>
      <c r="D14" s="40" t="s">
        <v>589</v>
      </c>
    </row>
    <row r="15" spans="2:4" ht="25.5">
      <c r="B15" s="14" t="s">
        <v>626</v>
      </c>
      <c r="C15" s="23" t="s">
        <v>757</v>
      </c>
      <c r="D15" s="38" t="s">
        <v>1075</v>
      </c>
    </row>
    <row r="16" spans="2:4" ht="12.75">
      <c r="B16" s="14" t="s">
        <v>628</v>
      </c>
      <c r="C16" s="14" t="s">
        <v>629</v>
      </c>
      <c r="D16" s="39" t="s">
        <v>1076</v>
      </c>
    </row>
    <row r="17" spans="2:4" ht="12.75">
      <c r="B17" s="14" t="s">
        <v>630</v>
      </c>
      <c r="C17" s="14" t="s">
        <v>631</v>
      </c>
      <c r="D17" s="38" t="s">
        <v>631</v>
      </c>
    </row>
    <row r="18" spans="2:4" ht="12.75">
      <c r="B18" s="14" t="s">
        <v>602</v>
      </c>
      <c r="C18" s="14" t="s">
        <v>603</v>
      </c>
      <c r="D18" s="40" t="s">
        <v>603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55.421875" style="0" customWidth="1"/>
    <col min="4" max="5" width="45.7109375" style="0" customWidth="1"/>
  </cols>
  <sheetData>
    <row r="2" spans="2:5" ht="12.75" customHeight="1">
      <c r="B2" s="88" t="s">
        <v>738</v>
      </c>
      <c r="C2" s="88"/>
      <c r="D2" s="82" t="s">
        <v>573</v>
      </c>
      <c r="E2" s="82" t="s">
        <v>573</v>
      </c>
    </row>
    <row r="3" spans="2:5" ht="33" customHeight="1">
      <c r="B3" s="88"/>
      <c r="C3" s="88"/>
      <c r="D3" s="83"/>
      <c r="E3" s="83"/>
    </row>
    <row r="4" spans="2:5" ht="30" customHeight="1">
      <c r="B4" s="21" t="s">
        <v>739</v>
      </c>
      <c r="C4" s="14" t="s">
        <v>740</v>
      </c>
      <c r="D4" s="40" t="s">
        <v>740</v>
      </c>
      <c r="E4" s="44" t="s">
        <v>1085</v>
      </c>
    </row>
    <row r="5" spans="2:5" ht="12.75">
      <c r="B5" s="21" t="s">
        <v>613</v>
      </c>
      <c r="C5" s="14" t="s">
        <v>741</v>
      </c>
      <c r="D5" s="39" t="s">
        <v>1083</v>
      </c>
      <c r="E5" s="39" t="s">
        <v>1086</v>
      </c>
    </row>
    <row r="6" spans="2:5" ht="12.75">
      <c r="B6" s="21" t="s">
        <v>635</v>
      </c>
      <c r="C6" t="s">
        <v>636</v>
      </c>
      <c r="D6" s="63" t="s">
        <v>1084</v>
      </c>
      <c r="E6" s="63" t="s">
        <v>1084</v>
      </c>
    </row>
    <row r="7" spans="2:5" ht="12.75">
      <c r="B7" s="21" t="s">
        <v>659</v>
      </c>
      <c r="C7" t="s">
        <v>608</v>
      </c>
      <c r="D7" s="38" t="s">
        <v>608</v>
      </c>
      <c r="E7" s="38" t="s">
        <v>608</v>
      </c>
    </row>
    <row r="8" spans="2:5" ht="12.75">
      <c r="B8" s="21" t="s">
        <v>742</v>
      </c>
      <c r="C8" s="14" t="s">
        <v>743</v>
      </c>
      <c r="D8" s="40" t="s">
        <v>743</v>
      </c>
      <c r="E8" s="40" t="s">
        <v>743</v>
      </c>
    </row>
    <row r="9" spans="2:5" ht="25.5">
      <c r="B9" s="21" t="s">
        <v>637</v>
      </c>
      <c r="C9" s="14" t="s">
        <v>744</v>
      </c>
      <c r="D9" s="41" t="s">
        <v>744</v>
      </c>
      <c r="E9" s="41" t="s">
        <v>744</v>
      </c>
    </row>
    <row r="10" spans="2:5" ht="12.75">
      <c r="B10" s="14" t="s">
        <v>602</v>
      </c>
      <c r="C10" s="14" t="s">
        <v>603</v>
      </c>
      <c r="D10" s="40" t="s">
        <v>603</v>
      </c>
      <c r="E10" s="40" t="s">
        <v>603</v>
      </c>
    </row>
    <row r="11" ht="12.75">
      <c r="E11" t="s">
        <v>1087</v>
      </c>
    </row>
    <row r="12" ht="12.75">
      <c r="E12" s="20" t="s">
        <v>1088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00390625" style="0" customWidth="1"/>
    <col min="2" max="2" width="18.28125" style="0" customWidth="1"/>
    <col min="3" max="3" width="68.421875" style="0" customWidth="1"/>
    <col min="4" max="4" width="66.57421875" style="0" customWidth="1"/>
  </cols>
  <sheetData>
    <row r="2" spans="2:4" ht="12.75" customHeight="1">
      <c r="B2" s="88" t="s">
        <v>823</v>
      </c>
      <c r="C2" s="88"/>
      <c r="D2" s="82" t="s">
        <v>573</v>
      </c>
    </row>
    <row r="3" spans="2:4" ht="33" customHeight="1">
      <c r="B3" s="88"/>
      <c r="C3" s="88"/>
      <c r="D3" s="83"/>
    </row>
    <row r="4" spans="2:4" ht="12.75">
      <c r="B4" s="21" t="s">
        <v>739</v>
      </c>
      <c r="C4" s="14" t="s">
        <v>824</v>
      </c>
      <c r="D4" s="29" t="s">
        <v>824</v>
      </c>
    </row>
    <row r="5" spans="2:4" ht="12.75">
      <c r="B5" s="21" t="s">
        <v>613</v>
      </c>
      <c r="C5" s="14" t="s">
        <v>825</v>
      </c>
      <c r="D5" s="29" t="s">
        <v>1089</v>
      </c>
    </row>
    <row r="6" spans="2:4" ht="12.75">
      <c r="B6" s="21" t="s">
        <v>635</v>
      </c>
      <c r="C6" s="14" t="s">
        <v>636</v>
      </c>
      <c r="D6" s="64" t="s">
        <v>1090</v>
      </c>
    </row>
    <row r="7" spans="2:4" ht="12.75">
      <c r="B7" s="21" t="s">
        <v>659</v>
      </c>
      <c r="C7" s="14" t="s">
        <v>608</v>
      </c>
      <c r="D7" s="29" t="s">
        <v>608</v>
      </c>
    </row>
    <row r="8" spans="2:4" ht="12.75">
      <c r="B8" s="21" t="s">
        <v>826</v>
      </c>
      <c r="C8" s="14" t="s">
        <v>827</v>
      </c>
      <c r="D8" s="29" t="s">
        <v>1091</v>
      </c>
    </row>
    <row r="9" spans="2:4" ht="12.75">
      <c r="B9" s="21" t="s">
        <v>742</v>
      </c>
      <c r="C9" s="14" t="s">
        <v>743</v>
      </c>
      <c r="D9" s="29" t="s">
        <v>743</v>
      </c>
    </row>
    <row r="10" spans="2:4" ht="12.75">
      <c r="B10" s="21" t="s">
        <v>828</v>
      </c>
      <c r="C10" s="14" t="s">
        <v>829</v>
      </c>
      <c r="D10" s="29" t="s">
        <v>1092</v>
      </c>
    </row>
    <row r="11" spans="2:4" ht="12.75">
      <c r="B11" s="21" t="s">
        <v>830</v>
      </c>
      <c r="C11" s="14" t="s">
        <v>831</v>
      </c>
      <c r="D11" s="38" t="s">
        <v>1093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8515625" style="0" customWidth="1"/>
    <col min="2" max="2" width="20.57421875" style="0" customWidth="1"/>
    <col min="3" max="3" width="62.28125" style="0" customWidth="1"/>
    <col min="4" max="4" width="62.7109375" style="0" customWidth="1"/>
  </cols>
  <sheetData>
    <row r="2" spans="2:4" ht="12.75" customHeight="1">
      <c r="B2" s="88" t="s">
        <v>832</v>
      </c>
      <c r="C2" s="88"/>
      <c r="D2" s="82" t="s">
        <v>573</v>
      </c>
    </row>
    <row r="3" spans="2:4" ht="33" customHeight="1">
      <c r="B3" s="88"/>
      <c r="C3" s="88"/>
      <c r="D3" s="83"/>
    </row>
    <row r="4" spans="2:4" ht="12.75">
      <c r="B4" s="21" t="s">
        <v>739</v>
      </c>
      <c r="C4" s="14" t="s">
        <v>833</v>
      </c>
      <c r="D4" s="40" t="s">
        <v>833</v>
      </c>
    </row>
    <row r="5" spans="2:4" ht="12.75">
      <c r="B5" s="21" t="s">
        <v>613</v>
      </c>
      <c r="C5" s="14" t="s">
        <v>834</v>
      </c>
      <c r="D5" s="39" t="s">
        <v>1094</v>
      </c>
    </row>
    <row r="6" spans="2:4" ht="12.75">
      <c r="B6" s="21" t="s">
        <v>635</v>
      </c>
      <c r="C6" s="37" t="s">
        <v>835</v>
      </c>
      <c r="D6" s="63" t="s">
        <v>1095</v>
      </c>
    </row>
    <row r="7" spans="2:4" ht="12.75">
      <c r="B7" s="21" t="s">
        <v>659</v>
      </c>
      <c r="C7" s="14" t="s">
        <v>836</v>
      </c>
      <c r="D7" s="40" t="s">
        <v>836</v>
      </c>
    </row>
    <row r="8" spans="2:4" ht="12.75">
      <c r="B8" s="21" t="s">
        <v>826</v>
      </c>
      <c r="C8" s="14" t="s">
        <v>837</v>
      </c>
      <c r="D8" s="39" t="s">
        <v>1096</v>
      </c>
    </row>
    <row r="9" spans="2:4" ht="12.75">
      <c r="B9" s="21" t="s">
        <v>742</v>
      </c>
      <c r="C9" s="37" t="s">
        <v>743</v>
      </c>
      <c r="D9" s="41" t="s">
        <v>743</v>
      </c>
    </row>
    <row r="10" spans="2:4" ht="12.75">
      <c r="B10" s="21" t="s">
        <v>838</v>
      </c>
      <c r="C10" s="37" t="s">
        <v>839</v>
      </c>
      <c r="D10" s="41" t="s">
        <v>839</v>
      </c>
    </row>
    <row r="11" spans="2:4" ht="12.75">
      <c r="B11" s="21" t="s">
        <v>830</v>
      </c>
      <c r="C11" s="14" t="s">
        <v>840</v>
      </c>
      <c r="D11" s="39" t="s">
        <v>1097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34.140625" style="0" customWidth="1"/>
    <col min="4" max="4" width="37.00390625" style="0" customWidth="1"/>
    <col min="5" max="5" width="36.00390625" style="0" customWidth="1"/>
  </cols>
  <sheetData>
    <row r="2" spans="2:5" ht="12.75" customHeight="1">
      <c r="B2" s="84" t="s">
        <v>866</v>
      </c>
      <c r="C2" s="85"/>
      <c r="D2" s="82" t="s">
        <v>573</v>
      </c>
      <c r="E2" s="82" t="s">
        <v>573</v>
      </c>
    </row>
    <row r="3" spans="2:5" ht="33" customHeight="1">
      <c r="B3" s="86"/>
      <c r="C3" s="87"/>
      <c r="D3" s="94"/>
      <c r="E3" s="94"/>
    </row>
    <row r="4" spans="2:5" ht="12.75">
      <c r="B4" s="21" t="s">
        <v>633</v>
      </c>
      <c r="C4" s="14" t="s">
        <v>867</v>
      </c>
      <c r="D4" s="65" t="s">
        <v>1098</v>
      </c>
      <c r="E4" s="65" t="s">
        <v>342</v>
      </c>
    </row>
    <row r="5" spans="2:5" ht="12.75">
      <c r="B5" s="21" t="s">
        <v>868</v>
      </c>
      <c r="C5" s="14" t="s">
        <v>869</v>
      </c>
      <c r="D5" s="65" t="s">
        <v>1101</v>
      </c>
      <c r="E5" s="65" t="s">
        <v>1104</v>
      </c>
    </row>
    <row r="6" spans="2:5" ht="12.75">
      <c r="B6" s="14" t="s">
        <v>602</v>
      </c>
      <c r="C6" s="14" t="s">
        <v>603</v>
      </c>
      <c r="D6" s="66" t="s">
        <v>603</v>
      </c>
      <c r="E6" s="66" t="s">
        <v>603</v>
      </c>
    </row>
    <row r="7" spans="4:5" ht="12.75">
      <c r="D7" s="20" t="s">
        <v>1100</v>
      </c>
      <c r="E7" s="20" t="s">
        <v>1100</v>
      </c>
    </row>
    <row r="8" spans="4:5" ht="12.75">
      <c r="D8" s="62" t="s">
        <v>1102</v>
      </c>
      <c r="E8" s="62" t="s">
        <v>1103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57421875" style="0" customWidth="1"/>
    <col min="2" max="2" width="18.28125" style="0" customWidth="1"/>
    <col min="3" max="3" width="28.421875" style="0" customWidth="1"/>
    <col min="4" max="4" width="29.57421875" style="0" customWidth="1"/>
    <col min="5" max="5" width="29.7109375" style="0" customWidth="1"/>
    <col min="6" max="6" width="29.421875" style="0" customWidth="1"/>
    <col min="7" max="7" width="30.57421875" style="0" customWidth="1"/>
  </cols>
  <sheetData>
    <row r="2" spans="2:7" ht="12.75" customHeight="1">
      <c r="B2" s="84" t="s">
        <v>632</v>
      </c>
      <c r="C2" s="85"/>
      <c r="D2" s="82" t="s">
        <v>573</v>
      </c>
      <c r="E2" s="82" t="s">
        <v>573</v>
      </c>
      <c r="F2" s="82" t="s">
        <v>573</v>
      </c>
      <c r="G2" s="82" t="s">
        <v>573</v>
      </c>
    </row>
    <row r="3" spans="2:7" ht="33" customHeight="1">
      <c r="B3" s="86"/>
      <c r="C3" s="87"/>
      <c r="D3" s="94"/>
      <c r="E3" s="83"/>
      <c r="F3" s="83"/>
      <c r="G3" s="83"/>
    </row>
    <row r="4" spans="2:7" ht="12.75">
      <c r="B4" s="21" t="s">
        <v>633</v>
      </c>
      <c r="C4" s="14" t="s">
        <v>634</v>
      </c>
      <c r="D4" s="67" t="s">
        <v>903</v>
      </c>
      <c r="E4" s="65" t="s">
        <v>1098</v>
      </c>
      <c r="F4" s="65" t="s">
        <v>1099</v>
      </c>
      <c r="G4" s="65" t="s">
        <v>1107</v>
      </c>
    </row>
    <row r="5" spans="2:7" ht="12.75">
      <c r="B5" s="21" t="s">
        <v>635</v>
      </c>
      <c r="C5" s="14" t="s">
        <v>636</v>
      </c>
      <c r="D5" s="67" t="s">
        <v>1084</v>
      </c>
      <c r="E5" s="67" t="s">
        <v>1084</v>
      </c>
      <c r="F5" s="67" t="s">
        <v>1084</v>
      </c>
      <c r="G5" s="67" t="s">
        <v>1084</v>
      </c>
    </row>
    <row r="6" spans="2:7" ht="40.5" customHeight="1">
      <c r="B6" s="21" t="s">
        <v>637</v>
      </c>
      <c r="C6" s="21" t="s">
        <v>638</v>
      </c>
      <c r="D6" s="68" t="s">
        <v>638</v>
      </c>
      <c r="E6" s="68" t="s">
        <v>638</v>
      </c>
      <c r="F6" s="68" t="s">
        <v>638</v>
      </c>
      <c r="G6" s="68" t="s">
        <v>638</v>
      </c>
    </row>
    <row r="7" spans="2:7" ht="40.5" customHeight="1">
      <c r="B7" s="21" t="s">
        <v>639</v>
      </c>
      <c r="C7" s="21" t="s">
        <v>640</v>
      </c>
      <c r="D7" s="69" t="s">
        <v>1105</v>
      </c>
      <c r="E7" s="69" t="s">
        <v>1105</v>
      </c>
      <c r="F7" s="69" t="s">
        <v>1105</v>
      </c>
      <c r="G7" s="69" t="s">
        <v>1105</v>
      </c>
    </row>
    <row r="8" spans="2:7" ht="40.5" customHeight="1">
      <c r="B8" s="21" t="s">
        <v>641</v>
      </c>
      <c r="C8" s="21"/>
      <c r="D8" s="22"/>
      <c r="E8" s="22"/>
      <c r="F8" s="70"/>
      <c r="G8" s="22"/>
    </row>
    <row r="9" spans="2:7" ht="12.75">
      <c r="B9" s="14" t="s">
        <v>602</v>
      </c>
      <c r="C9" s="14" t="s">
        <v>603</v>
      </c>
      <c r="D9" s="66" t="s">
        <v>603</v>
      </c>
      <c r="E9" s="66" t="s">
        <v>603</v>
      </c>
      <c r="F9" s="66" t="s">
        <v>603</v>
      </c>
      <c r="G9" s="66" t="s">
        <v>603</v>
      </c>
    </row>
    <row r="10" spans="4:7" ht="12.75">
      <c r="D10" s="20"/>
      <c r="E10" s="20" t="s">
        <v>1106</v>
      </c>
      <c r="F10" s="20" t="s">
        <v>1106</v>
      </c>
      <c r="G10" s="20" t="s">
        <v>1106</v>
      </c>
    </row>
    <row r="11" spans="5:7" ht="28.5" customHeight="1">
      <c r="E11" s="62" t="s">
        <v>1110</v>
      </c>
      <c r="F11" s="62" t="s">
        <v>1108</v>
      </c>
      <c r="G11" s="62" t="s">
        <v>1109</v>
      </c>
    </row>
  </sheetData>
  <sheetProtection/>
  <mergeCells count="5">
    <mergeCell ref="B2:C3"/>
    <mergeCell ref="D2:D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58.140625" style="0" customWidth="1"/>
    <col min="4" max="4" width="53.7109375" style="0" customWidth="1"/>
  </cols>
  <sheetData>
    <row r="2" spans="2:4" ht="12.75" customHeight="1">
      <c r="B2" s="84" t="s">
        <v>865</v>
      </c>
      <c r="C2" s="85"/>
      <c r="D2" s="82" t="s">
        <v>573</v>
      </c>
    </row>
    <row r="3" spans="2:4" ht="38.25" customHeight="1">
      <c r="B3" s="86"/>
      <c r="C3" s="87"/>
      <c r="D3" s="83"/>
    </row>
    <row r="4" spans="2:4" ht="12.75" customHeight="1">
      <c r="B4" s="21" t="s">
        <v>633</v>
      </c>
      <c r="C4" s="14" t="s">
        <v>810</v>
      </c>
      <c r="D4" s="71" t="s">
        <v>935</v>
      </c>
    </row>
    <row r="5" spans="2:4" ht="12.75">
      <c r="B5" s="21" t="s">
        <v>686</v>
      </c>
      <c r="C5" s="14" t="s">
        <v>687</v>
      </c>
      <c r="D5" s="71" t="s">
        <v>687</v>
      </c>
    </row>
    <row r="6" spans="2:4" ht="12.75">
      <c r="B6" s="21" t="s">
        <v>635</v>
      </c>
      <c r="C6" s="14" t="s">
        <v>636</v>
      </c>
      <c r="D6" s="71" t="s">
        <v>1084</v>
      </c>
    </row>
    <row r="7" spans="2:4" ht="12.75">
      <c r="B7" s="21" t="s">
        <v>598</v>
      </c>
      <c r="C7" s="14" t="s">
        <v>689</v>
      </c>
      <c r="D7" s="72" t="s">
        <v>1111</v>
      </c>
    </row>
    <row r="8" spans="2:4" ht="12.75">
      <c r="B8" s="21" t="s">
        <v>637</v>
      </c>
      <c r="C8" s="14" t="s">
        <v>638</v>
      </c>
      <c r="D8" s="39" t="s">
        <v>638</v>
      </c>
    </row>
    <row r="9" spans="2:4" ht="12.75">
      <c r="B9" s="14" t="s">
        <v>602</v>
      </c>
      <c r="C9" s="14" t="s">
        <v>603</v>
      </c>
      <c r="D9" s="39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4" width="55.421875" style="0" customWidth="1"/>
  </cols>
  <sheetData>
    <row r="2" spans="2:4" ht="12.75" customHeight="1">
      <c r="B2" s="88" t="s">
        <v>684</v>
      </c>
      <c r="C2" s="88"/>
      <c r="D2" s="82" t="s">
        <v>573</v>
      </c>
    </row>
    <row r="3" spans="2:4" ht="33" customHeight="1">
      <c r="B3" s="88"/>
      <c r="C3" s="88"/>
      <c r="D3" s="83"/>
    </row>
    <row r="4" spans="2:4" ht="12.75">
      <c r="B4" s="21" t="s">
        <v>633</v>
      </c>
      <c r="C4" s="14" t="s">
        <v>685</v>
      </c>
      <c r="D4" s="38" t="s">
        <v>1112</v>
      </c>
    </row>
    <row r="5" spans="2:4" ht="12.75">
      <c r="B5" s="21" t="s">
        <v>686</v>
      </c>
      <c r="C5" s="14" t="s">
        <v>687</v>
      </c>
      <c r="D5" s="29" t="s">
        <v>687</v>
      </c>
    </row>
    <row r="6" spans="2:4" ht="12.75">
      <c r="B6" s="21" t="s">
        <v>635</v>
      </c>
      <c r="C6" s="14" t="s">
        <v>688</v>
      </c>
      <c r="D6" s="30" t="s">
        <v>1113</v>
      </c>
    </row>
    <row r="7" spans="2:4" ht="12.75">
      <c r="B7" s="21" t="s">
        <v>598</v>
      </c>
      <c r="C7" s="14" t="s">
        <v>689</v>
      </c>
      <c r="D7" s="38" t="s">
        <v>1111</v>
      </c>
    </row>
    <row r="8" spans="2:4" ht="12.75">
      <c r="B8" s="21" t="s">
        <v>637</v>
      </c>
      <c r="C8" s="14" t="s">
        <v>638</v>
      </c>
      <c r="D8" s="40" t="s">
        <v>998</v>
      </c>
    </row>
    <row r="9" spans="2:4" ht="12.75">
      <c r="B9" s="14" t="s">
        <v>602</v>
      </c>
      <c r="C9" s="14" t="s">
        <v>603</v>
      </c>
      <c r="D9" s="40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2.140625" style="0" customWidth="1"/>
  </cols>
  <sheetData>
    <row r="2" spans="2:4" ht="12.75" customHeight="1">
      <c r="B2" s="88" t="s">
        <v>758</v>
      </c>
      <c r="C2" s="88"/>
      <c r="D2" s="82" t="s">
        <v>573</v>
      </c>
    </row>
    <row r="3" spans="2:4" ht="33" customHeight="1">
      <c r="B3" s="88"/>
      <c r="C3" s="88"/>
      <c r="D3" s="83"/>
    </row>
    <row r="4" spans="2:4" ht="12.75">
      <c r="B4" s="21" t="s">
        <v>633</v>
      </c>
      <c r="C4" s="14" t="s">
        <v>759</v>
      </c>
      <c r="D4" s="29" t="s">
        <v>1114</v>
      </c>
    </row>
    <row r="5" spans="2:4" ht="12.75">
      <c r="B5" s="21" t="s">
        <v>635</v>
      </c>
      <c r="C5" s="14" t="s">
        <v>688</v>
      </c>
      <c r="D5" s="30" t="s">
        <v>1113</v>
      </c>
    </row>
    <row r="6" spans="2:4" ht="25.5">
      <c r="B6" s="21" t="s">
        <v>637</v>
      </c>
      <c r="C6" s="14" t="s">
        <v>638</v>
      </c>
      <c r="D6" s="29" t="s">
        <v>638</v>
      </c>
    </row>
    <row r="7" spans="2:4" ht="12.75">
      <c r="B7" s="14" t="s">
        <v>602</v>
      </c>
      <c r="C7" s="14" t="s">
        <v>603</v>
      </c>
      <c r="D7" s="15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53.28125" style="0" customWidth="1"/>
    <col min="4" max="4" width="39.57421875" style="0" customWidth="1"/>
    <col min="5" max="5" width="39.8515625" style="0" customWidth="1"/>
    <col min="6" max="6" width="39.421875" style="0" customWidth="1"/>
    <col min="7" max="7" width="40.00390625" style="0" customWidth="1"/>
    <col min="8" max="8" width="39.8515625" style="0" customWidth="1"/>
    <col min="9" max="9" width="39.57421875" style="0" customWidth="1"/>
    <col min="10" max="10" width="40.140625" style="0" customWidth="1"/>
    <col min="11" max="11" width="39.7109375" style="0" customWidth="1"/>
    <col min="12" max="12" width="39.140625" style="0" customWidth="1"/>
    <col min="13" max="13" width="40.57421875" style="0" customWidth="1"/>
  </cols>
  <sheetData>
    <row r="2" spans="2:13" ht="19.5" customHeight="1">
      <c r="B2" s="84" t="s">
        <v>713</v>
      </c>
      <c r="C2" s="85"/>
      <c r="D2" s="82" t="s">
        <v>573</v>
      </c>
      <c r="E2" s="82" t="s">
        <v>573</v>
      </c>
      <c r="F2" s="82" t="s">
        <v>573</v>
      </c>
      <c r="G2" s="82" t="s">
        <v>573</v>
      </c>
      <c r="H2" s="82" t="s">
        <v>573</v>
      </c>
      <c r="I2" s="82" t="s">
        <v>573</v>
      </c>
      <c r="J2" s="82" t="s">
        <v>573</v>
      </c>
      <c r="K2" s="82" t="s">
        <v>573</v>
      </c>
      <c r="L2" s="82" t="s">
        <v>573</v>
      </c>
      <c r="M2" s="82" t="s">
        <v>573</v>
      </c>
    </row>
    <row r="3" spans="2:13" ht="19.5" customHeight="1">
      <c r="B3" s="86"/>
      <c r="C3" s="87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2:13" ht="37.5" customHeight="1">
      <c r="B4" s="14" t="s">
        <v>578</v>
      </c>
      <c r="C4" s="14" t="s">
        <v>714</v>
      </c>
      <c r="D4" s="38" t="s">
        <v>906</v>
      </c>
      <c r="E4" s="38" t="s">
        <v>906</v>
      </c>
      <c r="F4" s="38" t="s">
        <v>906</v>
      </c>
      <c r="G4" s="38" t="s">
        <v>906</v>
      </c>
      <c r="H4" s="38" t="s">
        <v>906</v>
      </c>
      <c r="I4" s="44" t="s">
        <v>908</v>
      </c>
      <c r="J4" s="44" t="s">
        <v>908</v>
      </c>
      <c r="K4" s="44" t="s">
        <v>908</v>
      </c>
      <c r="L4" s="44" t="s">
        <v>908</v>
      </c>
      <c r="M4" s="44" t="s">
        <v>907</v>
      </c>
    </row>
    <row r="5" spans="2:13" ht="19.5" customHeight="1">
      <c r="B5" s="14" t="s">
        <v>580</v>
      </c>
      <c r="C5" t="s">
        <v>715</v>
      </c>
      <c r="D5" s="39" t="s">
        <v>898</v>
      </c>
      <c r="E5" s="43" t="s">
        <v>903</v>
      </c>
      <c r="F5" s="43" t="s">
        <v>912</v>
      </c>
      <c r="G5" s="43" t="s">
        <v>903</v>
      </c>
      <c r="H5" s="39" t="s">
        <v>898</v>
      </c>
      <c r="I5" s="43" t="s">
        <v>918</v>
      </c>
      <c r="J5" s="43" t="s">
        <v>903</v>
      </c>
      <c r="K5" s="43" t="s">
        <v>903</v>
      </c>
      <c r="L5" s="43" t="s">
        <v>923</v>
      </c>
      <c r="M5" s="43" t="s">
        <v>762</v>
      </c>
    </row>
    <row r="6" spans="2:13" ht="19.5" customHeight="1">
      <c r="B6" s="14" t="s">
        <v>582</v>
      </c>
      <c r="C6" t="s">
        <v>716</v>
      </c>
      <c r="D6" s="39" t="s">
        <v>905</v>
      </c>
      <c r="E6" s="39" t="s">
        <v>905</v>
      </c>
      <c r="F6" s="43" t="s">
        <v>913</v>
      </c>
      <c r="G6" s="43" t="s">
        <v>913</v>
      </c>
      <c r="H6" s="39" t="s">
        <v>905</v>
      </c>
      <c r="I6" s="39" t="s">
        <v>905</v>
      </c>
      <c r="J6" s="39" t="s">
        <v>905</v>
      </c>
      <c r="K6" s="43" t="s">
        <v>913</v>
      </c>
      <c r="L6" s="43" t="s">
        <v>924</v>
      </c>
      <c r="M6" s="43" t="s">
        <v>931</v>
      </c>
    </row>
    <row r="7" spans="2:13" ht="19.5" customHeight="1">
      <c r="B7" s="14" t="s">
        <v>677</v>
      </c>
      <c r="C7" s="14" t="s">
        <v>717</v>
      </c>
      <c r="D7" s="40" t="s">
        <v>717</v>
      </c>
      <c r="E7" s="40" t="s">
        <v>717</v>
      </c>
      <c r="F7" s="40" t="s">
        <v>717</v>
      </c>
      <c r="G7" s="40" t="s">
        <v>717</v>
      </c>
      <c r="H7" s="40" t="s">
        <v>717</v>
      </c>
      <c r="I7" s="40" t="s">
        <v>717</v>
      </c>
      <c r="J7" s="40" t="s">
        <v>717</v>
      </c>
      <c r="K7" s="40" t="s">
        <v>717</v>
      </c>
      <c r="L7" s="40" t="s">
        <v>717</v>
      </c>
      <c r="M7" s="43" t="s">
        <v>930</v>
      </c>
    </row>
    <row r="8" spans="2:13" ht="59.25" customHeight="1">
      <c r="B8" s="14" t="s">
        <v>718</v>
      </c>
      <c r="C8" s="32" t="s">
        <v>719</v>
      </c>
      <c r="D8" s="38" t="s">
        <v>909</v>
      </c>
      <c r="E8" s="38" t="s">
        <v>909</v>
      </c>
      <c r="F8" s="38" t="s">
        <v>909</v>
      </c>
      <c r="G8" s="44" t="s">
        <v>909</v>
      </c>
      <c r="H8" s="44" t="s">
        <v>910</v>
      </c>
      <c r="I8" s="38" t="s">
        <v>909</v>
      </c>
      <c r="J8" s="44" t="s">
        <v>909</v>
      </c>
      <c r="K8" s="38" t="s">
        <v>909</v>
      </c>
      <c r="L8" s="38" t="s">
        <v>909</v>
      </c>
      <c r="M8" s="44" t="s">
        <v>932</v>
      </c>
    </row>
    <row r="9" spans="2:13" ht="19.5" customHeight="1">
      <c r="B9" s="14" t="s">
        <v>720</v>
      </c>
      <c r="C9" s="14" t="s">
        <v>589</v>
      </c>
      <c r="D9" s="39" t="s">
        <v>879</v>
      </c>
      <c r="E9" s="39" t="s">
        <v>879</v>
      </c>
      <c r="F9" s="39" t="s">
        <v>879</v>
      </c>
      <c r="G9" s="39" t="s">
        <v>879</v>
      </c>
      <c r="H9" s="39" t="s">
        <v>879</v>
      </c>
      <c r="I9" s="39" t="s">
        <v>879</v>
      </c>
      <c r="J9" s="39" t="s">
        <v>879</v>
      </c>
      <c r="K9" s="39" t="s">
        <v>879</v>
      </c>
      <c r="L9" s="39" t="s">
        <v>879</v>
      </c>
      <c r="M9" s="39" t="s">
        <v>879</v>
      </c>
    </row>
    <row r="10" spans="2:13" ht="19.5" customHeight="1">
      <c r="B10" s="14" t="s">
        <v>721</v>
      </c>
      <c r="C10" s="33" t="s">
        <v>722</v>
      </c>
      <c r="D10" s="39" t="s">
        <v>880</v>
      </c>
      <c r="E10" s="39" t="s">
        <v>880</v>
      </c>
      <c r="F10" s="39" t="s">
        <v>880</v>
      </c>
      <c r="G10" s="39" t="s">
        <v>880</v>
      </c>
      <c r="H10" s="39" t="s">
        <v>880</v>
      </c>
      <c r="I10" s="39" t="s">
        <v>880</v>
      </c>
      <c r="J10" s="39" t="s">
        <v>880</v>
      </c>
      <c r="K10" s="39" t="s">
        <v>880</v>
      </c>
      <c r="L10" s="46">
        <v>0.85</v>
      </c>
      <c r="M10" s="46">
        <v>0.87</v>
      </c>
    </row>
    <row r="11" spans="2:13" ht="19.5" customHeight="1">
      <c r="B11" s="14" t="s">
        <v>584</v>
      </c>
      <c r="C11" s="14" t="s">
        <v>723</v>
      </c>
      <c r="D11" s="40" t="s">
        <v>881</v>
      </c>
      <c r="E11" s="40" t="s">
        <v>881</v>
      </c>
      <c r="F11" s="40" t="s">
        <v>881</v>
      </c>
      <c r="G11" s="40" t="s">
        <v>881</v>
      </c>
      <c r="H11" s="40" t="s">
        <v>881</v>
      </c>
      <c r="I11" s="40" t="s">
        <v>881</v>
      </c>
      <c r="J11" s="40" t="s">
        <v>881</v>
      </c>
      <c r="K11" s="40" t="s">
        <v>881</v>
      </c>
      <c r="L11" s="40" t="s">
        <v>881</v>
      </c>
      <c r="M11" s="40" t="s">
        <v>881</v>
      </c>
    </row>
    <row r="12" spans="2:13" ht="19.5" customHeight="1">
      <c r="B12" s="14" t="s">
        <v>724</v>
      </c>
      <c r="C12" s="14" t="s">
        <v>725</v>
      </c>
      <c r="D12" s="39" t="s">
        <v>725</v>
      </c>
      <c r="E12" s="39" t="s">
        <v>725</v>
      </c>
      <c r="F12" s="39" t="s">
        <v>725</v>
      </c>
      <c r="G12" s="39" t="s">
        <v>725</v>
      </c>
      <c r="H12" s="39" t="s">
        <v>725</v>
      </c>
      <c r="I12" s="39" t="s">
        <v>725</v>
      </c>
      <c r="J12" s="39" t="s">
        <v>725</v>
      </c>
      <c r="K12" s="39" t="s">
        <v>725</v>
      </c>
      <c r="L12" s="39" t="s">
        <v>725</v>
      </c>
      <c r="M12" s="43" t="s">
        <v>929</v>
      </c>
    </row>
    <row r="13" spans="2:13" ht="35.25" customHeight="1">
      <c r="B13" s="14" t="s">
        <v>590</v>
      </c>
      <c r="C13" s="23" t="s">
        <v>726</v>
      </c>
      <c r="D13" s="41" t="s">
        <v>726</v>
      </c>
      <c r="E13" s="41" t="s">
        <v>726</v>
      </c>
      <c r="F13" s="41" t="s">
        <v>726</v>
      </c>
      <c r="G13" s="41" t="s">
        <v>726</v>
      </c>
      <c r="H13" s="41" t="s">
        <v>726</v>
      </c>
      <c r="I13" s="41" t="s">
        <v>726</v>
      </c>
      <c r="J13" s="41" t="s">
        <v>726</v>
      </c>
      <c r="K13" s="41" t="s">
        <v>726</v>
      </c>
      <c r="L13" s="41" t="s">
        <v>726</v>
      </c>
      <c r="M13" s="48" t="s">
        <v>726</v>
      </c>
    </row>
    <row r="14" spans="2:13" ht="33.75" customHeight="1">
      <c r="B14" s="14" t="s">
        <v>727</v>
      </c>
      <c r="C14" s="34" t="s">
        <v>728</v>
      </c>
      <c r="D14" s="38" t="s">
        <v>899</v>
      </c>
      <c r="E14" s="38" t="s">
        <v>899</v>
      </c>
      <c r="F14" s="38" t="s">
        <v>899</v>
      </c>
      <c r="G14" s="38" t="s">
        <v>899</v>
      </c>
      <c r="H14" s="38" t="s">
        <v>899</v>
      </c>
      <c r="I14" s="38" t="s">
        <v>899</v>
      </c>
      <c r="J14" s="38" t="s">
        <v>899</v>
      </c>
      <c r="K14" s="38" t="s">
        <v>899</v>
      </c>
      <c r="L14" s="44" t="s">
        <v>925</v>
      </c>
      <c r="M14" s="44" t="s">
        <v>933</v>
      </c>
    </row>
    <row r="15" spans="2:13" ht="117.75" customHeight="1">
      <c r="B15" s="14" t="s">
        <v>729</v>
      </c>
      <c r="C15" s="34" t="s">
        <v>730</v>
      </c>
      <c r="D15" s="41" t="s">
        <v>730</v>
      </c>
      <c r="E15" s="41" t="s">
        <v>730</v>
      </c>
      <c r="F15" s="41" t="s">
        <v>730</v>
      </c>
      <c r="G15" s="41" t="s">
        <v>730</v>
      </c>
      <c r="H15" s="41" t="s">
        <v>730</v>
      </c>
      <c r="I15" s="41" t="s">
        <v>730</v>
      </c>
      <c r="J15" s="41" t="s">
        <v>730</v>
      </c>
      <c r="K15" s="41" t="s">
        <v>730</v>
      </c>
      <c r="L15" s="44" t="s">
        <v>926</v>
      </c>
      <c r="M15" s="41" t="s">
        <v>730</v>
      </c>
    </row>
    <row r="16" spans="2:13" ht="33.75" customHeight="1">
      <c r="B16" s="14" t="s">
        <v>731</v>
      </c>
      <c r="C16" s="12" t="s">
        <v>732</v>
      </c>
      <c r="D16" s="45" t="s">
        <v>900</v>
      </c>
      <c r="E16" s="45" t="s">
        <v>900</v>
      </c>
      <c r="F16" s="45" t="s">
        <v>900</v>
      </c>
      <c r="G16" s="45" t="s">
        <v>900</v>
      </c>
      <c r="H16" s="45" t="s">
        <v>900</v>
      </c>
      <c r="I16" s="45" t="s">
        <v>900</v>
      </c>
      <c r="J16" s="45" t="s">
        <v>900</v>
      </c>
      <c r="K16" s="45" t="s">
        <v>900</v>
      </c>
      <c r="L16" s="45" t="s">
        <v>900</v>
      </c>
      <c r="M16" s="45" t="s">
        <v>900</v>
      </c>
    </row>
    <row r="17" spans="2:13" ht="19.5" customHeight="1">
      <c r="B17" s="14" t="s">
        <v>733</v>
      </c>
      <c r="C17" s="14" t="s">
        <v>589</v>
      </c>
      <c r="D17" s="40" t="s">
        <v>589</v>
      </c>
      <c r="E17" s="40" t="s">
        <v>589</v>
      </c>
      <c r="F17" s="40" t="s">
        <v>589</v>
      </c>
      <c r="G17" s="40" t="s">
        <v>589</v>
      </c>
      <c r="H17" s="40" t="s">
        <v>589</v>
      </c>
      <c r="I17" s="40" t="s">
        <v>589</v>
      </c>
      <c r="J17" s="40" t="s">
        <v>589</v>
      </c>
      <c r="K17" s="40" t="s">
        <v>589</v>
      </c>
      <c r="L17" s="40" t="s">
        <v>589</v>
      </c>
      <c r="M17" s="43" t="s">
        <v>922</v>
      </c>
    </row>
    <row r="18" spans="2:13" ht="19.5" customHeight="1">
      <c r="B18" s="14" t="s">
        <v>600</v>
      </c>
      <c r="C18" s="14" t="s">
        <v>734</v>
      </c>
      <c r="D18" s="40" t="s">
        <v>901</v>
      </c>
      <c r="E18" s="40" t="s">
        <v>901</v>
      </c>
      <c r="F18" s="40" t="s">
        <v>901</v>
      </c>
      <c r="G18" s="40" t="s">
        <v>901</v>
      </c>
      <c r="H18" s="40" t="s">
        <v>901</v>
      </c>
      <c r="I18" s="40" t="s">
        <v>901</v>
      </c>
      <c r="J18" s="40" t="s">
        <v>901</v>
      </c>
      <c r="K18" s="40" t="s">
        <v>901</v>
      </c>
      <c r="L18" s="40" t="s">
        <v>901</v>
      </c>
      <c r="M18" s="49" t="s">
        <v>901</v>
      </c>
    </row>
    <row r="19" spans="2:13" ht="19.5" customHeight="1">
      <c r="B19" s="14" t="s">
        <v>735</v>
      </c>
      <c r="C19" s="14" t="s">
        <v>736</v>
      </c>
      <c r="D19" s="39" t="s">
        <v>884</v>
      </c>
      <c r="E19" s="39" t="s">
        <v>884</v>
      </c>
      <c r="F19" s="39" t="s">
        <v>884</v>
      </c>
      <c r="G19" s="39" t="s">
        <v>884</v>
      </c>
      <c r="H19" s="39" t="s">
        <v>884</v>
      </c>
      <c r="I19" s="39" t="s">
        <v>884</v>
      </c>
      <c r="J19" s="39" t="s">
        <v>884</v>
      </c>
      <c r="K19" s="39" t="s">
        <v>884</v>
      </c>
      <c r="L19" s="43" t="s">
        <v>884</v>
      </c>
      <c r="M19" s="43" t="s">
        <v>928</v>
      </c>
    </row>
    <row r="20" spans="2:13" ht="42" customHeight="1">
      <c r="B20" s="14" t="s">
        <v>637</v>
      </c>
      <c r="C20" t="s">
        <v>638</v>
      </c>
      <c r="D20" s="42" t="s">
        <v>770</v>
      </c>
      <c r="E20" s="42" t="s">
        <v>770</v>
      </c>
      <c r="F20" s="42" t="s">
        <v>770</v>
      </c>
      <c r="G20" s="42" t="s">
        <v>770</v>
      </c>
      <c r="H20" s="42" t="s">
        <v>770</v>
      </c>
      <c r="I20" s="42" t="s">
        <v>770</v>
      </c>
      <c r="J20" s="42" t="s">
        <v>770</v>
      </c>
      <c r="K20" s="42" t="s">
        <v>770</v>
      </c>
      <c r="L20" s="47" t="s">
        <v>927</v>
      </c>
      <c r="M20" s="42" t="s">
        <v>770</v>
      </c>
    </row>
    <row r="21" spans="2:13" ht="19.5" customHeight="1">
      <c r="B21" s="14" t="s">
        <v>602</v>
      </c>
      <c r="C21" s="14" t="s">
        <v>712</v>
      </c>
      <c r="D21" s="40" t="s">
        <v>712</v>
      </c>
      <c r="E21" s="40" t="s">
        <v>712</v>
      </c>
      <c r="F21" s="40" t="s">
        <v>712</v>
      </c>
      <c r="G21" s="40" t="s">
        <v>712</v>
      </c>
      <c r="H21" s="40" t="s">
        <v>712</v>
      </c>
      <c r="I21" s="40" t="s">
        <v>712</v>
      </c>
      <c r="J21" s="40" t="s">
        <v>712</v>
      </c>
      <c r="K21" s="40" t="s">
        <v>712</v>
      </c>
      <c r="L21" s="40" t="s">
        <v>712</v>
      </c>
      <c r="M21" s="49" t="s">
        <v>712</v>
      </c>
    </row>
    <row r="22" spans="2:13" ht="67.5" customHeight="1">
      <c r="B22" s="35" t="s">
        <v>639</v>
      </c>
      <c r="C22" s="23" t="s">
        <v>737</v>
      </c>
      <c r="D22" s="41" t="s">
        <v>902</v>
      </c>
      <c r="E22" s="41" t="s">
        <v>902</v>
      </c>
      <c r="F22" s="41" t="s">
        <v>902</v>
      </c>
      <c r="G22" s="41" t="s">
        <v>902</v>
      </c>
      <c r="H22" s="41" t="s">
        <v>902</v>
      </c>
      <c r="I22" s="41" t="s">
        <v>902</v>
      </c>
      <c r="J22" s="41" t="s">
        <v>902</v>
      </c>
      <c r="K22" s="41" t="s">
        <v>902</v>
      </c>
      <c r="L22" s="41" t="s">
        <v>902</v>
      </c>
      <c r="M22" s="41" t="s">
        <v>902</v>
      </c>
    </row>
    <row r="23" spans="2:13" ht="19.5" customHeight="1">
      <c r="B23" s="19"/>
      <c r="C23" s="1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5:13" ht="12.75">
      <c r="E24" s="20" t="s">
        <v>886</v>
      </c>
      <c r="F24" s="20" t="s">
        <v>886</v>
      </c>
      <c r="G24" s="20" t="s">
        <v>886</v>
      </c>
      <c r="H24" s="20" t="s">
        <v>886</v>
      </c>
      <c r="I24" s="20" t="s">
        <v>886</v>
      </c>
      <c r="J24" s="20" t="s">
        <v>886</v>
      </c>
      <c r="K24" s="20" t="s">
        <v>886</v>
      </c>
      <c r="L24" s="20" t="s">
        <v>886</v>
      </c>
      <c r="M24" s="20" t="s">
        <v>886</v>
      </c>
    </row>
    <row r="25" spans="5:13" ht="12.75">
      <c r="E25" s="20" t="s">
        <v>911</v>
      </c>
      <c r="F25" s="20" t="s">
        <v>914</v>
      </c>
      <c r="G25" s="20" t="s">
        <v>915</v>
      </c>
      <c r="H25" s="20" t="s">
        <v>916</v>
      </c>
      <c r="I25" s="20" t="s">
        <v>917</v>
      </c>
      <c r="J25" s="20" t="s">
        <v>919</v>
      </c>
      <c r="K25" s="20" t="s">
        <v>920</v>
      </c>
      <c r="L25" s="20" t="s">
        <v>921</v>
      </c>
      <c r="M25" s="20" t="s">
        <v>934</v>
      </c>
    </row>
  </sheetData>
  <sheetProtection/>
  <mergeCells count="11">
    <mergeCell ref="B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D4" sqref="D4:D7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49.57421875" style="0" customWidth="1"/>
  </cols>
  <sheetData>
    <row r="2" spans="2:4" ht="12.75" customHeight="1">
      <c r="B2" s="84" t="s">
        <v>841</v>
      </c>
      <c r="C2" s="85"/>
      <c r="D2" s="82" t="s">
        <v>573</v>
      </c>
    </row>
    <row r="3" spans="2:4" ht="38.25" customHeight="1">
      <c r="B3" s="86"/>
      <c r="C3" s="87"/>
      <c r="D3" s="83"/>
    </row>
    <row r="4" spans="2:4" ht="12.75" customHeight="1">
      <c r="B4" s="95" t="s">
        <v>842</v>
      </c>
      <c r="C4" s="96"/>
      <c r="D4" s="101" t="s">
        <v>842</v>
      </c>
    </row>
    <row r="5" spans="2:4" ht="12.75">
      <c r="B5" s="97"/>
      <c r="C5" s="98"/>
      <c r="D5" s="102"/>
    </row>
    <row r="6" spans="2:4" ht="12.75">
      <c r="B6" s="97"/>
      <c r="C6" s="98"/>
      <c r="D6" s="102"/>
    </row>
    <row r="7" spans="2:4" ht="54" customHeight="1">
      <c r="B7" s="99"/>
      <c r="C7" s="100"/>
      <c r="D7" s="103"/>
    </row>
    <row r="8" spans="2:4" ht="12.75">
      <c r="B8" s="14" t="s">
        <v>602</v>
      </c>
      <c r="C8" s="14" t="s">
        <v>603</v>
      </c>
      <c r="D8" s="39" t="s">
        <v>603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5.7109375" style="0" customWidth="1"/>
  </cols>
  <sheetData>
    <row r="2" spans="2:4" ht="12.75" customHeight="1">
      <c r="B2" s="84" t="s">
        <v>843</v>
      </c>
      <c r="C2" s="85"/>
      <c r="D2" s="82" t="s">
        <v>573</v>
      </c>
    </row>
    <row r="3" spans="2:4" ht="38.25" customHeight="1">
      <c r="B3" s="86"/>
      <c r="C3" s="87"/>
      <c r="D3" s="83"/>
    </row>
    <row r="4" spans="2:4" ht="12.75" customHeight="1">
      <c r="B4" s="95" t="s">
        <v>844</v>
      </c>
      <c r="C4" s="96"/>
      <c r="D4" s="101" t="s">
        <v>844</v>
      </c>
    </row>
    <row r="5" spans="2:4" ht="12.75">
      <c r="B5" s="97"/>
      <c r="C5" s="98"/>
      <c r="D5" s="102"/>
    </row>
    <row r="6" spans="2:4" ht="12.75">
      <c r="B6" s="97"/>
      <c r="C6" s="98"/>
      <c r="D6" s="102"/>
    </row>
    <row r="7" spans="2:4" ht="54" customHeight="1">
      <c r="B7" s="99"/>
      <c r="C7" s="100"/>
      <c r="D7" s="103"/>
    </row>
    <row r="8" spans="2:4" ht="12.75">
      <c r="B8" s="14" t="s">
        <v>602</v>
      </c>
      <c r="C8" s="14" t="s">
        <v>603</v>
      </c>
      <c r="D8" s="39" t="s">
        <v>603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34.57421875" style="0" customWidth="1"/>
    <col min="4" max="4" width="38.140625" style="0" customWidth="1"/>
  </cols>
  <sheetData>
    <row r="2" spans="2:4" ht="12.75" customHeight="1">
      <c r="B2" s="84" t="s">
        <v>667</v>
      </c>
      <c r="C2" s="85"/>
      <c r="D2" s="82" t="s">
        <v>573</v>
      </c>
    </row>
    <row r="3" spans="2:4" ht="33" customHeight="1">
      <c r="B3" s="86"/>
      <c r="C3" s="87"/>
      <c r="D3" s="83"/>
    </row>
    <row r="4" spans="2:4" ht="30" customHeight="1">
      <c r="B4" s="26" t="s">
        <v>668</v>
      </c>
      <c r="C4" s="21" t="s">
        <v>669</v>
      </c>
      <c r="D4" s="68" t="s">
        <v>669</v>
      </c>
    </row>
    <row r="5" spans="2:4" ht="12.75">
      <c r="B5" s="21" t="s">
        <v>670</v>
      </c>
      <c r="C5" s="27" t="s">
        <v>671</v>
      </c>
      <c r="D5" s="39" t="s">
        <v>671</v>
      </c>
    </row>
    <row r="6" spans="2:4" ht="12.75">
      <c r="B6" s="14" t="s">
        <v>602</v>
      </c>
      <c r="C6" s="14" t="s">
        <v>603</v>
      </c>
      <c r="D6" s="40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34.00390625" style="0" customWidth="1"/>
  </cols>
  <sheetData>
    <row r="2" spans="2:4" ht="12.75" customHeight="1">
      <c r="B2" s="84" t="s">
        <v>845</v>
      </c>
      <c r="C2" s="85"/>
      <c r="D2" s="82" t="s">
        <v>573</v>
      </c>
    </row>
    <row r="3" spans="2:4" ht="21" customHeight="1">
      <c r="B3" s="86"/>
      <c r="C3" s="87"/>
      <c r="D3" s="83"/>
    </row>
    <row r="4" spans="2:4" ht="12.75">
      <c r="B4" s="14" t="s">
        <v>846</v>
      </c>
      <c r="C4" s="16" t="s">
        <v>847</v>
      </c>
      <c r="D4" s="41" t="s">
        <v>847</v>
      </c>
    </row>
    <row r="5" spans="2:4" ht="12.75">
      <c r="B5" s="14" t="s">
        <v>848</v>
      </c>
      <c r="C5" s="16">
        <v>3</v>
      </c>
      <c r="D5" s="73">
        <v>3</v>
      </c>
    </row>
    <row r="6" spans="2:4" ht="12.75">
      <c r="B6" s="14" t="s">
        <v>849</v>
      </c>
      <c r="C6" s="16">
        <v>1</v>
      </c>
      <c r="D6" s="73">
        <v>1</v>
      </c>
    </row>
    <row r="7" spans="2:4" ht="12.75">
      <c r="B7" s="14" t="s">
        <v>850</v>
      </c>
      <c r="C7" s="36" t="s">
        <v>851</v>
      </c>
      <c r="D7" s="74" t="s">
        <v>851</v>
      </c>
    </row>
    <row r="8" spans="2:4" ht="12.75">
      <c r="B8" s="14" t="s">
        <v>852</v>
      </c>
      <c r="C8" s="17" t="s">
        <v>853</v>
      </c>
      <c r="D8" s="40" t="s">
        <v>853</v>
      </c>
    </row>
    <row r="9" spans="2:4" ht="12.75">
      <c r="B9" s="14" t="s">
        <v>742</v>
      </c>
      <c r="C9" s="16" t="s">
        <v>854</v>
      </c>
      <c r="D9" s="41" t="s">
        <v>854</v>
      </c>
    </row>
    <row r="10" spans="2:4" ht="12.75">
      <c r="B10" s="14" t="s">
        <v>602</v>
      </c>
      <c r="C10" s="16" t="s">
        <v>603</v>
      </c>
      <c r="D10" s="39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49.7109375" style="0" customWidth="1"/>
  </cols>
  <sheetData>
    <row r="2" spans="2:4" ht="19.5" customHeight="1">
      <c r="B2" s="84" t="s">
        <v>771</v>
      </c>
      <c r="C2" s="85"/>
      <c r="D2" s="82" t="s">
        <v>573</v>
      </c>
    </row>
    <row r="3" spans="2:4" ht="19.5" customHeight="1">
      <c r="B3" s="86"/>
      <c r="C3" s="87"/>
      <c r="D3" s="83"/>
    </row>
    <row r="4" spans="2:4" ht="31.5" customHeight="1">
      <c r="B4" s="14" t="s">
        <v>578</v>
      </c>
      <c r="C4" t="s">
        <v>772</v>
      </c>
      <c r="D4" s="38" t="s">
        <v>907</v>
      </c>
    </row>
    <row r="5" spans="2:4" ht="19.5" customHeight="1">
      <c r="B5" s="14" t="s">
        <v>580</v>
      </c>
      <c r="C5" s="14" t="s">
        <v>773</v>
      </c>
      <c r="D5" s="31" t="s">
        <v>762</v>
      </c>
    </row>
    <row r="6" spans="2:4" ht="19.5" customHeight="1">
      <c r="B6" s="14" t="s">
        <v>582</v>
      </c>
      <c r="C6" s="14" t="s">
        <v>774</v>
      </c>
      <c r="D6" s="31" t="s">
        <v>935</v>
      </c>
    </row>
    <row r="7" spans="2:4" ht="19.5" customHeight="1">
      <c r="B7" s="14" t="s">
        <v>677</v>
      </c>
      <c r="C7" s="14" t="s">
        <v>775</v>
      </c>
      <c r="D7" s="40" t="s">
        <v>775</v>
      </c>
    </row>
    <row r="8" spans="2:4" ht="19.5" customHeight="1">
      <c r="B8" s="14" t="s">
        <v>584</v>
      </c>
      <c r="C8" s="14" t="s">
        <v>776</v>
      </c>
      <c r="D8" s="40" t="s">
        <v>776</v>
      </c>
    </row>
    <row r="9" spans="2:4" ht="19.5" customHeight="1">
      <c r="B9" s="14" t="s">
        <v>724</v>
      </c>
      <c r="C9" s="14" t="s">
        <v>777</v>
      </c>
      <c r="D9" s="40" t="s">
        <v>777</v>
      </c>
    </row>
    <row r="10" spans="2:4" ht="19.5" customHeight="1">
      <c r="B10" s="14" t="s">
        <v>778</v>
      </c>
      <c r="C10" s="14" t="s">
        <v>779</v>
      </c>
      <c r="D10" s="39" t="s">
        <v>936</v>
      </c>
    </row>
    <row r="11" spans="2:4" ht="19.5" customHeight="1">
      <c r="B11" s="14" t="s">
        <v>727</v>
      </c>
      <c r="C11" s="14" t="s">
        <v>780</v>
      </c>
      <c r="D11" s="39" t="s">
        <v>938</v>
      </c>
    </row>
    <row r="12" spans="2:4" ht="108" customHeight="1">
      <c r="B12" s="14" t="s">
        <v>729</v>
      </c>
      <c r="C12" s="23" t="s">
        <v>730</v>
      </c>
      <c r="D12" s="41" t="s">
        <v>730</v>
      </c>
    </row>
    <row r="13" spans="2:4" ht="29.25" customHeight="1">
      <c r="B13" s="14" t="s">
        <v>731</v>
      </c>
      <c r="C13" s="23" t="s">
        <v>1115</v>
      </c>
      <c r="D13" s="38" t="s">
        <v>937</v>
      </c>
    </row>
    <row r="14" spans="2:4" ht="19.5" customHeight="1">
      <c r="B14" s="14" t="s">
        <v>600</v>
      </c>
      <c r="C14" s="14" t="s">
        <v>781</v>
      </c>
      <c r="D14" s="40" t="s">
        <v>781</v>
      </c>
    </row>
    <row r="15" spans="2:4" ht="19.5" customHeight="1">
      <c r="B15" s="14" t="s">
        <v>637</v>
      </c>
      <c r="C15" s="14" t="s">
        <v>638</v>
      </c>
      <c r="D15" s="40" t="s">
        <v>638</v>
      </c>
    </row>
    <row r="16" spans="2:4" ht="19.5" customHeight="1">
      <c r="B16" s="14" t="s">
        <v>602</v>
      </c>
      <c r="C16" s="14" t="s">
        <v>712</v>
      </c>
      <c r="D16" s="40" t="s">
        <v>712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37.8515625" style="0" customWidth="1"/>
    <col min="4" max="4" width="34.57421875" style="0" customWidth="1"/>
    <col min="5" max="5" width="36.28125" style="0" customWidth="1"/>
    <col min="6" max="6" width="37.00390625" style="0" customWidth="1"/>
  </cols>
  <sheetData>
    <row r="2" spans="2:6" ht="12.75" customHeight="1">
      <c r="B2" s="84" t="s">
        <v>819</v>
      </c>
      <c r="C2" s="85"/>
      <c r="D2" s="82" t="s">
        <v>573</v>
      </c>
      <c r="E2" s="82" t="s">
        <v>573</v>
      </c>
      <c r="F2" s="82" t="s">
        <v>573</v>
      </c>
    </row>
    <row r="3" spans="2:6" ht="31.5" customHeight="1">
      <c r="B3" s="86"/>
      <c r="C3" s="87"/>
      <c r="D3" s="83"/>
      <c r="E3" s="83"/>
      <c r="F3" s="83"/>
    </row>
    <row r="4" spans="2:6" ht="12.75">
      <c r="B4" s="14" t="s">
        <v>691</v>
      </c>
      <c r="C4" s="14" t="s">
        <v>820</v>
      </c>
      <c r="D4" s="39" t="s">
        <v>820</v>
      </c>
      <c r="E4" s="39" t="s">
        <v>820</v>
      </c>
      <c r="F4" s="39" t="s">
        <v>820</v>
      </c>
    </row>
    <row r="5" spans="2:6" ht="12.75">
      <c r="B5" s="14" t="s">
        <v>613</v>
      </c>
      <c r="C5" s="14" t="s">
        <v>821</v>
      </c>
      <c r="D5" s="39" t="s">
        <v>945</v>
      </c>
      <c r="E5" s="39" t="s">
        <v>939</v>
      </c>
      <c r="F5" s="43" t="s">
        <v>939</v>
      </c>
    </row>
    <row r="6" spans="2:6" ht="12.75">
      <c r="B6" s="14" t="s">
        <v>694</v>
      </c>
      <c r="C6" s="14" t="s">
        <v>695</v>
      </c>
      <c r="D6" s="40" t="s">
        <v>695</v>
      </c>
      <c r="E6" s="40" t="s">
        <v>695</v>
      </c>
      <c r="F6" s="40" t="s">
        <v>695</v>
      </c>
    </row>
    <row r="7" spans="2:6" ht="12.75">
      <c r="B7" s="14" t="s">
        <v>696</v>
      </c>
      <c r="C7" s="14" t="s">
        <v>697</v>
      </c>
      <c r="D7" s="39" t="s">
        <v>946</v>
      </c>
      <c r="E7" s="39" t="s">
        <v>940</v>
      </c>
      <c r="F7" s="43" t="s">
        <v>951</v>
      </c>
    </row>
    <row r="8" spans="2:6" ht="12.75">
      <c r="B8" s="14" t="s">
        <v>698</v>
      </c>
      <c r="C8" s="14" t="s">
        <v>699</v>
      </c>
      <c r="D8" s="39" t="s">
        <v>941</v>
      </c>
      <c r="E8" s="39" t="s">
        <v>941</v>
      </c>
      <c r="F8" s="39" t="s">
        <v>941</v>
      </c>
    </row>
    <row r="9" spans="2:6" ht="12.75">
      <c r="B9" s="14" t="s">
        <v>700</v>
      </c>
      <c r="C9" s="14" t="s">
        <v>701</v>
      </c>
      <c r="D9" s="39" t="s">
        <v>942</v>
      </c>
      <c r="E9" s="39" t="s">
        <v>942</v>
      </c>
      <c r="F9" s="39" t="s">
        <v>942</v>
      </c>
    </row>
    <row r="10" spans="2:6" ht="12.75">
      <c r="B10" s="14" t="s">
        <v>702</v>
      </c>
      <c r="C10" s="14" t="s">
        <v>703</v>
      </c>
      <c r="D10" s="39" t="s">
        <v>947</v>
      </c>
      <c r="E10" s="39" t="s">
        <v>943</v>
      </c>
      <c r="F10" s="43" t="s">
        <v>952</v>
      </c>
    </row>
    <row r="11" spans="2:6" ht="12.75">
      <c r="B11" s="14" t="s">
        <v>704</v>
      </c>
      <c r="C11" t="s">
        <v>822</v>
      </c>
      <c r="D11" s="39" t="s">
        <v>944</v>
      </c>
      <c r="E11" s="39" t="s">
        <v>944</v>
      </c>
      <c r="F11" s="39" t="s">
        <v>955</v>
      </c>
    </row>
    <row r="12" spans="2:6" ht="12.75">
      <c r="B12" s="14" t="s">
        <v>706</v>
      </c>
      <c r="C12" s="14" t="s">
        <v>589</v>
      </c>
      <c r="D12" s="39" t="s">
        <v>589</v>
      </c>
      <c r="E12" s="43" t="s">
        <v>950</v>
      </c>
      <c r="F12" s="39" t="s">
        <v>589</v>
      </c>
    </row>
    <row r="13" spans="2:6" ht="12.75">
      <c r="B13" s="14" t="s">
        <v>707</v>
      </c>
      <c r="C13" s="14" t="s">
        <v>589</v>
      </c>
      <c r="D13" s="39" t="s">
        <v>589</v>
      </c>
      <c r="E13" s="39" t="s">
        <v>589</v>
      </c>
      <c r="F13" s="39" t="s">
        <v>589</v>
      </c>
    </row>
    <row r="14" spans="2:6" ht="28.5" customHeight="1">
      <c r="B14" s="14" t="s">
        <v>641</v>
      </c>
      <c r="C14" s="14"/>
      <c r="D14" s="39"/>
      <c r="E14" s="43" t="s">
        <v>949</v>
      </c>
      <c r="F14" s="50" t="s">
        <v>954</v>
      </c>
    </row>
    <row r="15" spans="2:6" ht="25.5">
      <c r="B15" s="14" t="s">
        <v>708</v>
      </c>
      <c r="C15" s="23" t="s">
        <v>709</v>
      </c>
      <c r="D15" s="41" t="s">
        <v>709</v>
      </c>
      <c r="E15" s="41" t="s">
        <v>709</v>
      </c>
      <c r="F15" s="41" t="s">
        <v>709</v>
      </c>
    </row>
    <row r="16" spans="2:6" ht="25.5">
      <c r="B16" s="14" t="s">
        <v>630</v>
      </c>
      <c r="C16" s="23" t="s">
        <v>710</v>
      </c>
      <c r="D16" s="41" t="s">
        <v>710</v>
      </c>
      <c r="E16" s="41" t="s">
        <v>710</v>
      </c>
      <c r="F16" s="41" t="s">
        <v>710</v>
      </c>
    </row>
    <row r="17" spans="2:6" ht="12.75">
      <c r="B17" s="14" t="s">
        <v>711</v>
      </c>
      <c r="C17" s="14" t="s">
        <v>712</v>
      </c>
      <c r="D17" s="40" t="s">
        <v>712</v>
      </c>
      <c r="E17" s="40" t="s">
        <v>712</v>
      </c>
      <c r="F17" s="40" t="s">
        <v>712</v>
      </c>
    </row>
    <row r="18" spans="5:6" ht="12.75">
      <c r="E18" s="20" t="s">
        <v>886</v>
      </c>
      <c r="F18" s="20" t="s">
        <v>886</v>
      </c>
    </row>
    <row r="19" spans="5:6" ht="12.75">
      <c r="E19" s="20" t="s">
        <v>948</v>
      </c>
      <c r="F19" s="20" t="s">
        <v>953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7.28125" style="0" customWidth="1"/>
    <col min="5" max="5" width="35.421875" style="0" customWidth="1"/>
  </cols>
  <sheetData>
    <row r="2" spans="2:5" ht="12.75" customHeight="1">
      <c r="B2" s="84" t="s">
        <v>690</v>
      </c>
      <c r="C2" s="85"/>
      <c r="D2" s="82" t="s">
        <v>573</v>
      </c>
      <c r="E2" s="82" t="s">
        <v>573</v>
      </c>
    </row>
    <row r="3" spans="2:5" ht="31.5" customHeight="1">
      <c r="B3" s="86"/>
      <c r="C3" s="87"/>
      <c r="D3" s="83"/>
      <c r="E3" s="83"/>
    </row>
    <row r="4" spans="2:5" ht="12.75">
      <c r="B4" s="14" t="s">
        <v>691</v>
      </c>
      <c r="C4" s="14" t="s">
        <v>692</v>
      </c>
      <c r="D4" s="15" t="s">
        <v>956</v>
      </c>
      <c r="E4" s="40" t="s">
        <v>956</v>
      </c>
    </row>
    <row r="5" spans="2:5" ht="12.75">
      <c r="B5" s="14" t="s">
        <v>613</v>
      </c>
      <c r="C5" t="s">
        <v>693</v>
      </c>
      <c r="D5" s="15" t="s">
        <v>939</v>
      </c>
      <c r="E5" s="43" t="s">
        <v>957</v>
      </c>
    </row>
    <row r="6" spans="2:5" ht="12.75">
      <c r="B6" s="14" t="s">
        <v>694</v>
      </c>
      <c r="C6" s="14" t="s">
        <v>695</v>
      </c>
      <c r="D6" s="15" t="s">
        <v>695</v>
      </c>
      <c r="E6" s="40" t="s">
        <v>695</v>
      </c>
    </row>
    <row r="7" spans="2:5" ht="12.75">
      <c r="B7" s="14" t="s">
        <v>696</v>
      </c>
      <c r="C7" s="14" t="s">
        <v>697</v>
      </c>
      <c r="D7" s="15" t="s">
        <v>940</v>
      </c>
      <c r="E7" s="39" t="s">
        <v>940</v>
      </c>
    </row>
    <row r="8" spans="2:5" ht="12.75">
      <c r="B8" s="14" t="s">
        <v>698</v>
      </c>
      <c r="C8" s="14" t="s">
        <v>699</v>
      </c>
      <c r="D8" s="39" t="s">
        <v>958</v>
      </c>
      <c r="E8" s="39" t="s">
        <v>958</v>
      </c>
    </row>
    <row r="9" spans="2:5" ht="12.75">
      <c r="B9" s="14" t="s">
        <v>700</v>
      </c>
      <c r="C9" s="14" t="s">
        <v>701</v>
      </c>
      <c r="D9" s="15" t="s">
        <v>942</v>
      </c>
      <c r="E9" s="39" t="s">
        <v>942</v>
      </c>
    </row>
    <row r="10" spans="2:5" ht="12.75">
      <c r="B10" s="14" t="s">
        <v>702</v>
      </c>
      <c r="C10" s="14" t="s">
        <v>703</v>
      </c>
      <c r="D10" s="15" t="s">
        <v>947</v>
      </c>
      <c r="E10" s="39" t="s">
        <v>947</v>
      </c>
    </row>
    <row r="11" spans="2:5" ht="12.75">
      <c r="B11" s="14" t="s">
        <v>704</v>
      </c>
      <c r="C11" s="14" t="s">
        <v>705</v>
      </c>
      <c r="D11" s="15" t="s">
        <v>959</v>
      </c>
      <c r="E11" s="39" t="s">
        <v>960</v>
      </c>
    </row>
    <row r="12" spans="2:5" ht="12.75">
      <c r="B12" s="14" t="s">
        <v>706</v>
      </c>
      <c r="C12" s="14" t="s">
        <v>589</v>
      </c>
      <c r="D12" s="15" t="s">
        <v>589</v>
      </c>
      <c r="E12" s="39" t="s">
        <v>589</v>
      </c>
    </row>
    <row r="13" spans="2:5" ht="12.75">
      <c r="B13" s="14" t="s">
        <v>707</v>
      </c>
      <c r="C13" s="14" t="s">
        <v>589</v>
      </c>
      <c r="D13" s="15" t="s">
        <v>589</v>
      </c>
      <c r="E13" s="39" t="s">
        <v>589</v>
      </c>
    </row>
    <row r="14" spans="2:5" ht="12.75">
      <c r="B14" s="14" t="s">
        <v>641</v>
      </c>
      <c r="C14" s="14"/>
      <c r="D14" s="39" t="s">
        <v>961</v>
      </c>
      <c r="E14" s="39" t="s">
        <v>962</v>
      </c>
    </row>
    <row r="15" spans="2:5" ht="25.5">
      <c r="B15" s="14" t="s">
        <v>708</v>
      </c>
      <c r="C15" s="23" t="s">
        <v>709</v>
      </c>
      <c r="D15" s="15" t="s">
        <v>709</v>
      </c>
      <c r="E15" s="41" t="s">
        <v>709</v>
      </c>
    </row>
    <row r="16" spans="2:5" ht="25.5">
      <c r="B16" s="14" t="s">
        <v>630</v>
      </c>
      <c r="C16" s="14" t="s">
        <v>710</v>
      </c>
      <c r="D16" s="29" t="s">
        <v>710</v>
      </c>
      <c r="E16" s="41" t="s">
        <v>710</v>
      </c>
    </row>
    <row r="17" spans="2:5" ht="12.75">
      <c r="B17" s="14" t="s">
        <v>711</v>
      </c>
      <c r="C17" s="14" t="s">
        <v>712</v>
      </c>
      <c r="D17" s="15" t="s">
        <v>712</v>
      </c>
      <c r="E17" s="40" t="s">
        <v>712</v>
      </c>
    </row>
    <row r="18" ht="12.75">
      <c r="E18" s="20" t="s">
        <v>886</v>
      </c>
    </row>
    <row r="19" ht="12.75">
      <c r="E19" s="20" t="s">
        <v>966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52.57421875" style="0" customWidth="1"/>
  </cols>
  <sheetData>
    <row r="2" spans="2:4" ht="12.75" customHeight="1">
      <c r="B2" s="84" t="s">
        <v>782</v>
      </c>
      <c r="C2" s="85"/>
      <c r="D2" s="82" t="s">
        <v>573</v>
      </c>
    </row>
    <row r="3" spans="2:4" ht="31.5" customHeight="1">
      <c r="B3" s="86"/>
      <c r="C3" s="87"/>
      <c r="D3" s="83"/>
    </row>
    <row r="4" spans="2:4" ht="12.75">
      <c r="B4" s="14" t="s">
        <v>691</v>
      </c>
      <c r="C4" s="14" t="s">
        <v>783</v>
      </c>
      <c r="D4" s="51" t="s">
        <v>783</v>
      </c>
    </row>
    <row r="5" spans="2:4" ht="12.75">
      <c r="B5" s="14" t="s">
        <v>613</v>
      </c>
      <c r="C5" t="s">
        <v>693</v>
      </c>
      <c r="D5" s="52" t="s">
        <v>939</v>
      </c>
    </row>
    <row r="6" spans="2:4" ht="12.75">
      <c r="B6" s="14" t="s">
        <v>694</v>
      </c>
      <c r="C6" s="14" t="s">
        <v>695</v>
      </c>
      <c r="D6" s="51" t="s">
        <v>695</v>
      </c>
    </row>
    <row r="7" spans="2:4" ht="12.75">
      <c r="B7" s="14" t="s">
        <v>696</v>
      </c>
      <c r="C7" s="14" t="s">
        <v>784</v>
      </c>
      <c r="D7" s="53" t="s">
        <v>940</v>
      </c>
    </row>
    <row r="8" spans="2:4" ht="12.75">
      <c r="B8" s="14" t="s">
        <v>698</v>
      </c>
      <c r="C8" s="14" t="s">
        <v>699</v>
      </c>
      <c r="D8" s="53" t="s">
        <v>958</v>
      </c>
    </row>
    <row r="9" spans="2:4" ht="12.75">
      <c r="B9" s="14" t="s">
        <v>700</v>
      </c>
      <c r="C9" s="14" t="s">
        <v>785</v>
      </c>
      <c r="D9" s="53" t="s">
        <v>963</v>
      </c>
    </row>
    <row r="10" spans="2:4" ht="12.75">
      <c r="B10" s="14" t="s">
        <v>702</v>
      </c>
      <c r="C10" s="14" t="s">
        <v>786</v>
      </c>
      <c r="D10" s="53" t="s">
        <v>947</v>
      </c>
    </row>
    <row r="11" spans="2:4" ht="12.75">
      <c r="B11" s="14" t="s">
        <v>704</v>
      </c>
      <c r="C11" t="s">
        <v>787</v>
      </c>
      <c r="D11" s="52" t="s">
        <v>964</v>
      </c>
    </row>
    <row r="12" spans="2:4" ht="12.75">
      <c r="B12" s="14" t="s">
        <v>707</v>
      </c>
      <c r="C12" s="14" t="s">
        <v>589</v>
      </c>
      <c r="D12" s="51" t="s">
        <v>589</v>
      </c>
    </row>
    <row r="13" spans="2:4" ht="12.75">
      <c r="B13" s="14" t="s">
        <v>641</v>
      </c>
      <c r="C13" s="14"/>
      <c r="D13" s="51" t="s">
        <v>965</v>
      </c>
    </row>
    <row r="14" spans="2:4" ht="12.75">
      <c r="B14" s="14" t="s">
        <v>708</v>
      </c>
      <c r="C14" s="23" t="s">
        <v>709</v>
      </c>
      <c r="D14" s="54" t="s">
        <v>709</v>
      </c>
    </row>
    <row r="15" spans="2:4" ht="12.75">
      <c r="B15" s="14" t="s">
        <v>630</v>
      </c>
      <c r="C15" s="14" t="s">
        <v>710</v>
      </c>
      <c r="D15" s="51" t="s">
        <v>710</v>
      </c>
    </row>
    <row r="16" spans="2:4" ht="12.75">
      <c r="B16" s="14" t="s">
        <v>711</v>
      </c>
      <c r="C16" s="14" t="s">
        <v>712</v>
      </c>
      <c r="D16" s="51" t="s">
        <v>712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3.421875" style="0" customWidth="1"/>
    <col min="3" max="3" width="33.8515625" style="0" customWidth="1"/>
    <col min="4" max="4" width="43.7109375" style="0" customWidth="1"/>
  </cols>
  <sheetData>
    <row r="1" ht="12.75">
      <c r="C1" s="12"/>
    </row>
    <row r="2" spans="2:4" ht="12.75" customHeight="1">
      <c r="B2" s="84" t="s">
        <v>642</v>
      </c>
      <c r="C2" s="85"/>
      <c r="D2" s="82" t="s">
        <v>573</v>
      </c>
    </row>
    <row r="3" spans="2:4" ht="45" customHeight="1">
      <c r="B3" s="86"/>
      <c r="C3" s="87"/>
      <c r="D3" s="83"/>
    </row>
    <row r="4" spans="2:4" ht="12.75">
      <c r="B4" s="14" t="s">
        <v>574</v>
      </c>
      <c r="C4" s="23" t="s">
        <v>643</v>
      </c>
      <c r="D4" s="15" t="s">
        <v>967</v>
      </c>
    </row>
    <row r="5" spans="2:4" ht="12.75">
      <c r="B5" s="14" t="s">
        <v>576</v>
      </c>
      <c r="C5" s="12" t="s">
        <v>644</v>
      </c>
      <c r="D5" s="15" t="s">
        <v>968</v>
      </c>
    </row>
    <row r="6" spans="2:4" ht="25.5">
      <c r="B6" s="14" t="s">
        <v>578</v>
      </c>
      <c r="C6" s="23" t="s">
        <v>645</v>
      </c>
      <c r="D6" s="38" t="s">
        <v>975</v>
      </c>
    </row>
    <row r="7" spans="2:4" ht="12.75">
      <c r="B7" s="14" t="s">
        <v>580</v>
      </c>
      <c r="C7" s="23" t="s">
        <v>646</v>
      </c>
      <c r="D7" s="15" t="s">
        <v>969</v>
      </c>
    </row>
    <row r="8" spans="2:4" ht="12.75">
      <c r="B8" s="14" t="s">
        <v>582</v>
      </c>
      <c r="C8" s="23" t="s">
        <v>647</v>
      </c>
      <c r="D8" s="15" t="s">
        <v>877</v>
      </c>
    </row>
    <row r="9" spans="2:4" ht="12.75">
      <c r="B9" s="14" t="s">
        <v>584</v>
      </c>
      <c r="C9" s="14" t="s">
        <v>648</v>
      </c>
      <c r="D9" s="15" t="s">
        <v>585</v>
      </c>
    </row>
    <row r="10" spans="2:4" ht="12.75">
      <c r="B10" s="14" t="s">
        <v>586</v>
      </c>
      <c r="C10" s="23" t="s">
        <v>649</v>
      </c>
      <c r="D10" s="15" t="s">
        <v>970</v>
      </c>
    </row>
    <row r="11" spans="2:4" ht="12.75">
      <c r="B11" s="14" t="s">
        <v>588</v>
      </c>
      <c r="C11" s="23" t="s">
        <v>589</v>
      </c>
      <c r="D11" s="15" t="s">
        <v>589</v>
      </c>
    </row>
    <row r="12" spans="2:4" ht="38.25">
      <c r="B12" s="14" t="s">
        <v>590</v>
      </c>
      <c r="C12" s="23" t="s">
        <v>650</v>
      </c>
      <c r="D12" s="29" t="s">
        <v>971</v>
      </c>
    </row>
    <row r="13" spans="2:4" ht="12.75">
      <c r="B13" s="14" t="s">
        <v>592</v>
      </c>
      <c r="C13" s="23" t="s">
        <v>589</v>
      </c>
      <c r="D13" s="15" t="s">
        <v>589</v>
      </c>
    </row>
    <row r="14" spans="2:4" ht="12.75">
      <c r="B14" s="14" t="s">
        <v>593</v>
      </c>
      <c r="C14" s="23" t="s">
        <v>589</v>
      </c>
      <c r="D14" s="15" t="s">
        <v>589</v>
      </c>
    </row>
    <row r="15" spans="2:4" ht="12.75">
      <c r="B15" s="14" t="s">
        <v>594</v>
      </c>
      <c r="C15" s="23" t="s">
        <v>589</v>
      </c>
      <c r="D15" s="15" t="s">
        <v>589</v>
      </c>
    </row>
    <row r="16" spans="2:4" ht="12.75">
      <c r="B16" s="14" t="s">
        <v>651</v>
      </c>
      <c r="C16" s="23" t="s">
        <v>589</v>
      </c>
      <c r="D16" s="15" t="s">
        <v>589</v>
      </c>
    </row>
    <row r="17" spans="2:4" ht="12.75">
      <c r="B17" s="14" t="s">
        <v>652</v>
      </c>
      <c r="C17" s="23" t="s">
        <v>653</v>
      </c>
      <c r="D17" s="15" t="s">
        <v>653</v>
      </c>
    </row>
    <row r="18" spans="2:4" ht="12.75">
      <c r="B18" s="14" t="s">
        <v>596</v>
      </c>
      <c r="C18" s="14" t="s">
        <v>654</v>
      </c>
      <c r="D18" s="31" t="s">
        <v>976</v>
      </c>
    </row>
    <row r="19" spans="2:4" ht="12.75">
      <c r="B19" s="14" t="s">
        <v>598</v>
      </c>
      <c r="C19" s="23" t="s">
        <v>655</v>
      </c>
      <c r="D19" s="15" t="s">
        <v>972</v>
      </c>
    </row>
    <row r="20" spans="2:4" ht="12.75">
      <c r="B20" s="14" t="s">
        <v>600</v>
      </c>
      <c r="C20" s="14" t="s">
        <v>656</v>
      </c>
      <c r="D20" s="15" t="s">
        <v>973</v>
      </c>
    </row>
    <row r="21" spans="2:4" ht="25.5">
      <c r="B21" s="24" t="s">
        <v>637</v>
      </c>
      <c r="C21" s="25" t="s">
        <v>638</v>
      </c>
      <c r="D21" s="29" t="s">
        <v>974</v>
      </c>
    </row>
    <row r="22" spans="2:4" ht="12.75">
      <c r="B22" s="14" t="s">
        <v>602</v>
      </c>
      <c r="C22" s="23" t="s">
        <v>603</v>
      </c>
      <c r="D22" s="15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6.57421875" style="0" customWidth="1"/>
    <col min="5" max="5" width="29.28125" style="0" customWidth="1"/>
  </cols>
  <sheetData>
    <row r="1" ht="12.75">
      <c r="C1" s="12"/>
    </row>
    <row r="2" spans="2:4" ht="12.75" customHeight="1">
      <c r="B2" s="84" t="s">
        <v>572</v>
      </c>
      <c r="C2" s="85"/>
      <c r="D2" s="82" t="s">
        <v>573</v>
      </c>
    </row>
    <row r="3" spans="2:4" ht="37.5" customHeight="1">
      <c r="B3" s="86"/>
      <c r="C3" s="87"/>
      <c r="D3" s="83"/>
    </row>
    <row r="4" spans="2:4" ht="12.75">
      <c r="B4" s="14" t="s">
        <v>574</v>
      </c>
      <c r="C4" t="s">
        <v>575</v>
      </c>
      <c r="D4" s="15" t="s">
        <v>977</v>
      </c>
    </row>
    <row r="5" spans="2:4" ht="12.75">
      <c r="B5" s="14" t="s">
        <v>576</v>
      </c>
      <c r="C5" s="16" t="s">
        <v>577</v>
      </c>
      <c r="D5" s="15" t="s">
        <v>978</v>
      </c>
    </row>
    <row r="6" spans="2:4" ht="12.75">
      <c r="B6" s="14" t="s">
        <v>578</v>
      </c>
      <c r="C6" s="16" t="s">
        <v>579</v>
      </c>
      <c r="D6" s="31" t="s">
        <v>982</v>
      </c>
    </row>
    <row r="7" spans="2:4" ht="12.75">
      <c r="B7" s="14" t="s">
        <v>580</v>
      </c>
      <c r="C7" s="16" t="s">
        <v>581</v>
      </c>
      <c r="D7" s="39" t="s">
        <v>762</v>
      </c>
    </row>
    <row r="8" spans="2:4" ht="12.75">
      <c r="B8" s="14" t="s">
        <v>582</v>
      </c>
      <c r="C8" s="16" t="s">
        <v>583</v>
      </c>
      <c r="D8" s="39" t="s">
        <v>877</v>
      </c>
    </row>
    <row r="9" spans="2:4" ht="12.75">
      <c r="B9" s="14" t="s">
        <v>584</v>
      </c>
      <c r="C9" s="17" t="s">
        <v>585</v>
      </c>
      <c r="D9" s="15" t="s">
        <v>585</v>
      </c>
    </row>
    <row r="10" spans="2:4" ht="12.75">
      <c r="B10" s="14" t="s">
        <v>586</v>
      </c>
      <c r="C10" s="16" t="s">
        <v>587</v>
      </c>
      <c r="D10" s="15" t="s">
        <v>970</v>
      </c>
    </row>
    <row r="11" spans="2:4" ht="12.75">
      <c r="B11" s="14" t="s">
        <v>588</v>
      </c>
      <c r="C11" s="16" t="s">
        <v>589</v>
      </c>
      <c r="D11" s="15" t="s">
        <v>589</v>
      </c>
    </row>
    <row r="12" spans="2:4" ht="28.5" customHeight="1">
      <c r="B12" s="18" t="s">
        <v>590</v>
      </c>
      <c r="C12" s="16" t="s">
        <v>591</v>
      </c>
      <c r="D12" s="29" t="s">
        <v>971</v>
      </c>
    </row>
    <row r="13" spans="2:4" ht="12.75">
      <c r="B13" s="14" t="s">
        <v>592</v>
      </c>
      <c r="C13" s="16" t="s">
        <v>589</v>
      </c>
      <c r="D13" s="15" t="s">
        <v>589</v>
      </c>
    </row>
    <row r="14" spans="2:4" ht="12.75">
      <c r="B14" s="14" t="s">
        <v>593</v>
      </c>
      <c r="C14" s="16" t="s">
        <v>589</v>
      </c>
      <c r="D14" s="15" t="s">
        <v>589</v>
      </c>
    </row>
    <row r="15" spans="2:4" ht="12.75">
      <c r="B15" s="14" t="s">
        <v>594</v>
      </c>
      <c r="C15" s="16" t="s">
        <v>589</v>
      </c>
      <c r="D15" s="15" t="s">
        <v>589</v>
      </c>
    </row>
    <row r="16" spans="2:4" ht="12.75">
      <c r="B16" s="14" t="s">
        <v>595</v>
      </c>
      <c r="C16" s="16" t="s">
        <v>589</v>
      </c>
      <c r="D16" s="15" t="s">
        <v>589</v>
      </c>
    </row>
    <row r="17" spans="2:4" ht="12.75">
      <c r="B17" s="14" t="s">
        <v>596</v>
      </c>
      <c r="C17" s="17" t="s">
        <v>597</v>
      </c>
      <c r="D17" s="39" t="s">
        <v>981</v>
      </c>
    </row>
    <row r="18" spans="2:4" ht="12.75">
      <c r="B18" s="14" t="s">
        <v>598</v>
      </c>
      <c r="C18" s="16" t="s">
        <v>599</v>
      </c>
      <c r="D18" s="15" t="s">
        <v>979</v>
      </c>
    </row>
    <row r="19" spans="2:4" ht="25.5">
      <c r="B19" s="18" t="s">
        <v>600</v>
      </c>
      <c r="C19" s="16" t="s">
        <v>601</v>
      </c>
      <c r="D19" s="15" t="s">
        <v>980</v>
      </c>
    </row>
    <row r="20" spans="2:4" ht="12.75">
      <c r="B20" s="14" t="s">
        <v>602</v>
      </c>
      <c r="C20" s="16" t="s">
        <v>603</v>
      </c>
      <c r="D20" s="15" t="s">
        <v>603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2012-10-09T14:04:54Z</cp:lastPrinted>
  <dcterms:modified xsi:type="dcterms:W3CDTF">2012-10-09T14:11:21Z</dcterms:modified>
  <cp:category/>
  <cp:version/>
  <cp:contentType/>
  <cp:contentStatus/>
</cp:coreProperties>
</file>