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2525" activeTab="1"/>
  </bookViews>
  <sheets>
    <sheet name="část 1 veřejné zakázky" sheetId="1" r:id="rId1"/>
    <sheet name="část 3 VZ " sheetId="2" r:id="rId2"/>
  </sheets>
  <definedNames/>
  <calcPr fullCalcOnLoad="1"/>
</workbook>
</file>

<file path=xl/sharedStrings.xml><?xml version="1.0" encoding="utf-8"?>
<sst xmlns="http://schemas.openxmlformats.org/spreadsheetml/2006/main" count="101" uniqueCount="53">
  <si>
    <t xml:space="preserve">grabovací PC
</t>
  </si>
  <si>
    <t>Grabovací karta BlackMagic DecLink Quad</t>
  </si>
  <si>
    <t>Grabovací karta DeltaCast DVI-E-10</t>
  </si>
  <si>
    <t>Dohledová kamera</t>
  </si>
  <si>
    <t>objektiv k dohledové kameře</t>
  </si>
  <si>
    <t>objektiv k dohledové kameře – motorový zoom min. 10x, C/CS</t>
  </si>
  <si>
    <t>Ovládací panel pro polohovací hlavu</t>
  </si>
  <si>
    <t>stativ na kameru tripod</t>
  </si>
  <si>
    <t>hlava na stativ</t>
  </si>
  <si>
    <t>Redukce polohovací hlavy na stativ</t>
  </si>
  <si>
    <t>Dvojice spřažených stolních všesměrových mikrofonů</t>
  </si>
  <si>
    <t>audio procesor s AEC</t>
  </si>
  <si>
    <t>Mixer/splitter</t>
  </si>
  <si>
    <t>set bezdrátový klopový mikrofon + přijímač</t>
  </si>
  <si>
    <t>stolní mikrofon</t>
  </si>
  <si>
    <t>HD-SDI kabel</t>
  </si>
  <si>
    <t>Redukce 3G SDI DIN1.0/2.3 na BNC Female</t>
  </si>
  <si>
    <t>Propojovací kabely audio</t>
  </si>
  <si>
    <t>Mobilní rack</t>
  </si>
  <si>
    <t>Dohledová místnost</t>
  </si>
  <si>
    <t>LCD monitor 24“</t>
  </si>
  <si>
    <t xml:space="preserve">LCD monitor 27“
</t>
  </si>
  <si>
    <t xml:space="preserve">ovládací PC
</t>
  </si>
  <si>
    <t>všesměrový mikrofon, vč. kabelu min. 2 m</t>
  </si>
  <si>
    <t xml:space="preserve">prezentační PC
</t>
  </si>
  <si>
    <t xml:space="preserve">LCD TV 65“
</t>
  </si>
  <si>
    <t>Stojan na TV s kolečky</t>
  </si>
  <si>
    <t>audio kabel</t>
  </si>
  <si>
    <t>video kabel</t>
  </si>
  <si>
    <t>UTP kabel 5 m, cat5e</t>
  </si>
  <si>
    <t>Počet ks</t>
  </si>
  <si>
    <t>Tréninková místnost</t>
  </si>
  <si>
    <t>Debriefing místnost</t>
  </si>
  <si>
    <t>Položky</t>
  </si>
  <si>
    <t>Zvuková karta</t>
  </si>
  <si>
    <t>polohovací hlava pro dohledovou kameru</t>
  </si>
  <si>
    <t>Aktivní prvek sítě LAN s příslušenstvím</t>
  </si>
  <si>
    <t>část III veřejné zakázky: Audiovizuální technika pro simulační techniku</t>
  </si>
  <si>
    <t>část I veřejné zakázky - Celotělový simulátor pacienta</t>
  </si>
  <si>
    <t>Číslo a název pracoviště</t>
  </si>
  <si>
    <t>Jednotková cena za položku bez DPH v Kč</t>
  </si>
  <si>
    <t>Celkem za položku bez DPH</t>
  </si>
  <si>
    <t>Celkem za položku výše DPH</t>
  </si>
  <si>
    <t>Celkem za položku s DPH</t>
  </si>
  <si>
    <t>Zdroj financování</t>
  </si>
  <si>
    <t>Celkem cena bez DPH</t>
  </si>
  <si>
    <t>Celkem DPH</t>
  </si>
  <si>
    <t>Celkem cena s DPH</t>
  </si>
  <si>
    <t xml:space="preserve">110122 Anesteziologicko-resuscitační klinika </t>
  </si>
  <si>
    <t xml:space="preserve"> Pacientský monitor</t>
  </si>
  <si>
    <t>Celotělový simulátor pacienta</t>
  </si>
  <si>
    <t>Defibrilátor pro simulační výuku resuscitace a akutních stavů.</t>
  </si>
  <si>
    <t>*uchazeč vyplňuje žlutě označené buňky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</si>
</sst>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9" fillId="0" borderId="10" xfId="52" applyFill="1" applyBorder="1" applyAlignment="1">
      <alignment horizontal="left" vertical="center"/>
    </xf>
    <xf numFmtId="0" fontId="0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9" fillId="0" borderId="10" xfId="52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45" fillId="0" borderId="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4" fontId="0" fillId="0" borderId="10" xfId="47" applyNumberFormat="1" applyFont="1" applyFill="1" applyBorder="1" applyAlignment="1">
      <alignment wrapText="1"/>
      <protection/>
    </xf>
    <xf numFmtId="4" fontId="39" fillId="0" borderId="10" xfId="52" applyNumberFormat="1" applyFill="1" applyBorder="1" applyAlignment="1">
      <alignment horizontal="left" vertical="center"/>
    </xf>
    <xf numFmtId="0" fontId="3" fillId="0" borderId="0" xfId="0" applyFont="1" applyFill="1" applyAlignment="1">
      <alignment horizontal="right" wrapText="1"/>
    </xf>
    <xf numFmtId="0" fontId="39" fillId="0" borderId="10" xfId="52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39" fillId="0" borderId="10" xfId="52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6" fillId="0" borderId="12" xfId="0" applyFont="1" applyBorder="1" applyAlignment="1">
      <alignment vertical="center" wrapText="1"/>
    </xf>
    <xf numFmtId="4" fontId="46" fillId="0" borderId="12" xfId="0" applyNumberFormat="1" applyFont="1" applyBorder="1" applyAlignment="1">
      <alignment horizontal="justify" vertical="center" wrapText="1"/>
    </xf>
    <xf numFmtId="4" fontId="46" fillId="0" borderId="15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 vertical="center" wrapText="1"/>
    </xf>
    <xf numFmtId="4" fontId="0" fillId="0" borderId="11" xfId="47" applyNumberFormat="1" applyFont="1" applyFill="1" applyBorder="1" applyAlignment="1">
      <alignment wrapText="1"/>
      <protection/>
    </xf>
    <xf numFmtId="0" fontId="46" fillId="0" borderId="1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47" fillId="0" borderId="0" xfId="0" applyFont="1" applyBorder="1" applyAlignment="1">
      <alignment horizontal="justify" vertical="center" wrapText="1"/>
    </xf>
    <xf numFmtId="0" fontId="0" fillId="0" borderId="11" xfId="0" applyFont="1" applyFill="1" applyBorder="1" applyAlignment="1">
      <alignment/>
    </xf>
    <xf numFmtId="4" fontId="46" fillId="0" borderId="18" xfId="0" applyNumberFormat="1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5" borderId="12" xfId="0" applyFont="1" applyFill="1" applyBorder="1" applyAlignment="1">
      <alignment horizontal="justify" vertical="center" wrapText="1"/>
    </xf>
    <xf numFmtId="4" fontId="0" fillId="5" borderId="10" xfId="0" applyNumberFormat="1" applyFont="1" applyFill="1" applyBorder="1" applyAlignment="1">
      <alignment wrapText="1"/>
    </xf>
    <xf numFmtId="4" fontId="0" fillId="5" borderId="10" xfId="0" applyNumberFormat="1" applyFont="1" applyFill="1" applyBorder="1" applyAlignment="1">
      <alignment wrapText="1"/>
    </xf>
    <xf numFmtId="4" fontId="0" fillId="5" borderId="10" xfId="0" applyNumberFormat="1" applyFont="1" applyFill="1" applyBorder="1" applyAlignment="1">
      <alignment/>
    </xf>
    <xf numFmtId="4" fontId="0" fillId="5" borderId="10" xfId="0" applyNumberFormat="1" applyFont="1" applyFill="1" applyBorder="1" applyAlignment="1" quotePrefix="1">
      <alignment wrapText="1"/>
    </xf>
    <xf numFmtId="4" fontId="0" fillId="5" borderId="11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D5" sqref="D5:D7"/>
    </sheetView>
  </sheetViews>
  <sheetFormatPr defaultColWidth="9.140625" defaultRowHeight="12.75"/>
  <cols>
    <col min="1" max="1" width="19.8515625" style="3" customWidth="1"/>
    <col min="2" max="2" width="17.00390625" style="3" customWidth="1"/>
    <col min="3" max="3" width="9.140625" style="3" customWidth="1"/>
    <col min="4" max="4" width="14.7109375" style="3" customWidth="1"/>
    <col min="5" max="6" width="10.00390625" style="3" customWidth="1"/>
    <col min="7" max="7" width="12.57421875" style="3" customWidth="1"/>
    <col min="8" max="16384" width="9.140625" style="3" customWidth="1"/>
  </cols>
  <sheetData>
    <row r="2" spans="1:3" ht="15.75">
      <c r="A2" s="14" t="s">
        <v>38</v>
      </c>
      <c r="B2" s="2"/>
      <c r="C2" s="2"/>
    </row>
    <row r="3" ht="15.75" thickBot="1"/>
    <row r="4" spans="1:8" s="38" customFormat="1" ht="39" thickBot="1">
      <c r="A4" s="35" t="s">
        <v>33</v>
      </c>
      <c r="B4" s="36" t="s">
        <v>39</v>
      </c>
      <c r="C4" s="37" t="s">
        <v>30</v>
      </c>
      <c r="D4" s="35" t="s">
        <v>40</v>
      </c>
      <c r="E4" s="36" t="s">
        <v>41</v>
      </c>
      <c r="F4" s="36" t="s">
        <v>42</v>
      </c>
      <c r="G4" s="37" t="s">
        <v>43</v>
      </c>
      <c r="H4" s="35" t="s">
        <v>44</v>
      </c>
    </row>
    <row r="5" spans="1:8" s="38" customFormat="1" ht="45.75" customHeight="1" thickBot="1">
      <c r="A5" s="39" t="s">
        <v>50</v>
      </c>
      <c r="B5" s="35" t="s">
        <v>48</v>
      </c>
      <c r="C5" s="35">
        <v>1</v>
      </c>
      <c r="D5" s="59"/>
      <c r="E5" s="40">
        <f>C5*D5</f>
        <v>0</v>
      </c>
      <c r="F5" s="35">
        <f>E5*0.21</f>
        <v>0</v>
      </c>
      <c r="G5" s="41">
        <f>E5+F5</f>
        <v>0</v>
      </c>
      <c r="H5" s="42">
        <v>9801</v>
      </c>
    </row>
    <row r="6" spans="1:8" s="38" customFormat="1" ht="54" customHeight="1" thickBot="1">
      <c r="A6" s="43" t="s">
        <v>49</v>
      </c>
      <c r="B6" s="36" t="s">
        <v>48</v>
      </c>
      <c r="C6" s="35">
        <v>1</v>
      </c>
      <c r="D6" s="59"/>
      <c r="E6" s="40">
        <f>C6*D6</f>
        <v>0</v>
      </c>
      <c r="F6" s="35">
        <f>E6*0.21</f>
        <v>0</v>
      </c>
      <c r="G6" s="41">
        <f>E6+F6</f>
        <v>0</v>
      </c>
      <c r="H6" s="44">
        <v>9801</v>
      </c>
    </row>
    <row r="7" spans="1:8" s="38" customFormat="1" ht="54" customHeight="1" thickBot="1">
      <c r="A7" s="45" t="s">
        <v>51</v>
      </c>
      <c r="B7" s="36" t="s">
        <v>48</v>
      </c>
      <c r="C7" s="35">
        <v>1</v>
      </c>
      <c r="D7" s="59"/>
      <c r="E7" s="40">
        <f>C7*D7</f>
        <v>0</v>
      </c>
      <c r="F7" s="35">
        <f>E7*0.21</f>
        <v>0</v>
      </c>
      <c r="G7" s="41">
        <f>E7+F7</f>
        <v>0</v>
      </c>
      <c r="H7" s="44">
        <v>9801</v>
      </c>
    </row>
    <row r="8" spans="1:8" s="38" customFormat="1" ht="26.25" thickBot="1">
      <c r="A8" s="45" t="s">
        <v>45</v>
      </c>
      <c r="B8" s="54">
        <f>SUM(E5:E7)</f>
        <v>0</v>
      </c>
      <c r="C8" s="55"/>
      <c r="D8" s="55"/>
      <c r="E8" s="55"/>
      <c r="F8" s="55"/>
      <c r="G8" s="55"/>
      <c r="H8" s="56"/>
    </row>
    <row r="9" spans="1:8" s="38" customFormat="1" ht="48" customHeight="1" thickBot="1">
      <c r="A9" s="45" t="s">
        <v>46</v>
      </c>
      <c r="B9" s="54">
        <f>SUM(F5:F7)</f>
        <v>0</v>
      </c>
      <c r="C9" s="55"/>
      <c r="D9" s="55"/>
      <c r="E9" s="55"/>
      <c r="F9" s="55"/>
      <c r="G9" s="55"/>
      <c r="H9" s="56"/>
    </row>
    <row r="10" spans="1:8" s="38" customFormat="1" ht="13.5" thickBot="1">
      <c r="A10" s="43" t="s">
        <v>47</v>
      </c>
      <c r="B10" s="54">
        <f>SUM(G5:G7)</f>
        <v>0</v>
      </c>
      <c r="C10" s="55"/>
      <c r="D10" s="55"/>
      <c r="E10" s="55"/>
      <c r="F10" s="55"/>
      <c r="G10" s="55"/>
      <c r="H10" s="56"/>
    </row>
    <row r="12" ht="15">
      <c r="A12" s="3" t="s">
        <v>52</v>
      </c>
    </row>
    <row r="16" ht="77.25" customHeight="1"/>
    <row r="53" ht="15">
      <c r="E53" s="4"/>
    </row>
    <row r="61" ht="29.25" customHeight="1"/>
    <row r="64" ht="32.25" customHeight="1"/>
    <row r="65" ht="16.5" customHeight="1"/>
    <row r="66" ht="2.25" customHeight="1"/>
  </sheetData>
  <sheetProtection/>
  <mergeCells count="3">
    <mergeCell ref="B8:H8"/>
    <mergeCell ref="B9:H9"/>
    <mergeCell ref="B10:H10"/>
  </mergeCells>
  <printOptions/>
  <pageMargins left="0.4" right="0.55" top="0.49" bottom="0.48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I36" sqref="I36"/>
    </sheetView>
  </sheetViews>
  <sheetFormatPr defaultColWidth="20.140625" defaultRowHeight="12.75"/>
  <cols>
    <col min="1" max="1" width="34.140625" style="11" customWidth="1"/>
    <col min="2" max="2" width="22.28125" style="28" customWidth="1"/>
    <col min="3" max="3" width="10.00390625" style="17" customWidth="1"/>
    <col min="4" max="4" width="15.421875" style="11" customWidth="1"/>
    <col min="5" max="5" width="15.7109375" style="1" customWidth="1"/>
    <col min="6" max="6" width="13.140625" style="1" customWidth="1"/>
    <col min="7" max="7" width="13.57421875" style="1" customWidth="1"/>
    <col min="8" max="8" width="13.421875" style="51" customWidth="1"/>
    <col min="9" max="16384" width="20.140625" style="1" customWidth="1"/>
  </cols>
  <sheetData>
    <row r="1" spans="1:4" ht="15">
      <c r="A1" s="15" t="s">
        <v>37</v>
      </c>
      <c r="B1" s="17"/>
      <c r="D1" s="16"/>
    </row>
    <row r="2" spans="2:8" ht="16.5">
      <c r="B2" s="21"/>
      <c r="H2" s="52"/>
    </row>
    <row r="3" spans="1:8" ht="49.5">
      <c r="A3" s="10" t="s">
        <v>33</v>
      </c>
      <c r="B3" s="22" t="s">
        <v>39</v>
      </c>
      <c r="C3" s="47" t="s">
        <v>30</v>
      </c>
      <c r="D3" s="22" t="s">
        <v>40</v>
      </c>
      <c r="E3" s="22" t="s">
        <v>41</v>
      </c>
      <c r="F3" s="22" t="s">
        <v>42</v>
      </c>
      <c r="G3" s="22" t="s">
        <v>43</v>
      </c>
      <c r="H3" s="46" t="s">
        <v>44</v>
      </c>
    </row>
    <row r="4" spans="1:8" ht="15">
      <c r="A4" s="31" t="s">
        <v>31</v>
      </c>
      <c r="B4" s="29"/>
      <c r="C4" s="18"/>
      <c r="D4" s="12"/>
      <c r="E4" s="9"/>
      <c r="F4" s="9"/>
      <c r="G4" s="9"/>
      <c r="H4" s="8"/>
    </row>
    <row r="5" spans="1:8" ht="25.5" customHeight="1">
      <c r="A5" s="32" t="s">
        <v>0</v>
      </c>
      <c r="B5" s="30" t="s">
        <v>48</v>
      </c>
      <c r="C5" s="23">
        <v>2</v>
      </c>
      <c r="D5" s="60"/>
      <c r="E5" s="26">
        <f aca="true" t="shared" si="0" ref="E5:E21">C4*D4</f>
        <v>0</v>
      </c>
      <c r="F5" s="26">
        <f>E5*0.21</f>
        <v>0</v>
      </c>
      <c r="G5" s="26">
        <f>E5+F5</f>
        <v>0</v>
      </c>
      <c r="H5" s="8">
        <v>9801</v>
      </c>
    </row>
    <row r="6" spans="1:8" ht="25.5">
      <c r="A6" s="33" t="s">
        <v>1</v>
      </c>
      <c r="B6" s="30" t="s">
        <v>48</v>
      </c>
      <c r="C6" s="24">
        <v>1</v>
      </c>
      <c r="D6" s="60"/>
      <c r="E6" s="26">
        <f t="shared" si="0"/>
        <v>0</v>
      </c>
      <c r="F6" s="26">
        <f aca="true" t="shared" si="1" ref="F6:F39">E6*0.21</f>
        <v>0</v>
      </c>
      <c r="G6" s="26">
        <f aca="true" t="shared" si="2" ref="G6:G39">E6+F6</f>
        <v>0</v>
      </c>
      <c r="H6" s="8">
        <v>9801</v>
      </c>
    </row>
    <row r="7" spans="1:8" ht="25.5">
      <c r="A7" s="7" t="s">
        <v>2</v>
      </c>
      <c r="B7" s="30" t="s">
        <v>48</v>
      </c>
      <c r="C7" s="20">
        <v>1</v>
      </c>
      <c r="D7" s="60"/>
      <c r="E7" s="26">
        <f t="shared" si="0"/>
        <v>0</v>
      </c>
      <c r="F7" s="26">
        <f t="shared" si="1"/>
        <v>0</v>
      </c>
      <c r="G7" s="26">
        <f t="shared" si="2"/>
        <v>0</v>
      </c>
      <c r="H7" s="8">
        <v>9801</v>
      </c>
    </row>
    <row r="8" spans="1:8" ht="25.5">
      <c r="A8" s="7" t="s">
        <v>34</v>
      </c>
      <c r="B8" s="30" t="s">
        <v>48</v>
      </c>
      <c r="C8" s="20">
        <v>1</v>
      </c>
      <c r="D8" s="60"/>
      <c r="E8" s="26">
        <f t="shared" si="0"/>
        <v>0</v>
      </c>
      <c r="F8" s="26">
        <f t="shared" si="1"/>
        <v>0</v>
      </c>
      <c r="G8" s="26">
        <f t="shared" si="2"/>
        <v>0</v>
      </c>
      <c r="H8" s="8">
        <v>9801</v>
      </c>
    </row>
    <row r="9" spans="1:8" ht="25.5">
      <c r="A9" s="6" t="s">
        <v>3</v>
      </c>
      <c r="B9" s="30" t="s">
        <v>48</v>
      </c>
      <c r="C9" s="20">
        <v>3</v>
      </c>
      <c r="D9" s="60"/>
      <c r="E9" s="26">
        <f t="shared" si="0"/>
        <v>0</v>
      </c>
      <c r="F9" s="26">
        <f t="shared" si="1"/>
        <v>0</v>
      </c>
      <c r="G9" s="26">
        <f t="shared" si="2"/>
        <v>0</v>
      </c>
      <c r="H9" s="8">
        <v>9801</v>
      </c>
    </row>
    <row r="10" spans="1:8" ht="25.5">
      <c r="A10" s="7" t="s">
        <v>4</v>
      </c>
      <c r="B10" s="30" t="s">
        <v>48</v>
      </c>
      <c r="C10" s="20">
        <v>2</v>
      </c>
      <c r="D10" s="60"/>
      <c r="E10" s="26">
        <f t="shared" si="0"/>
        <v>0</v>
      </c>
      <c r="F10" s="26">
        <f t="shared" si="1"/>
        <v>0</v>
      </c>
      <c r="G10" s="26">
        <f t="shared" si="2"/>
        <v>0</v>
      </c>
      <c r="H10" s="8">
        <v>9801</v>
      </c>
    </row>
    <row r="11" spans="1:8" ht="25.5">
      <c r="A11" s="7" t="s">
        <v>5</v>
      </c>
      <c r="B11" s="30" t="s">
        <v>48</v>
      </c>
      <c r="C11" s="20">
        <v>1</v>
      </c>
      <c r="D11" s="60"/>
      <c r="E11" s="26">
        <f t="shared" si="0"/>
        <v>0</v>
      </c>
      <c r="F11" s="26">
        <f t="shared" si="1"/>
        <v>0</v>
      </c>
      <c r="G11" s="26">
        <f t="shared" si="2"/>
        <v>0</v>
      </c>
      <c r="H11" s="8">
        <v>9801</v>
      </c>
    </row>
    <row r="12" spans="1:8" ht="25.5">
      <c r="A12" s="7" t="s">
        <v>35</v>
      </c>
      <c r="B12" s="30" t="s">
        <v>48</v>
      </c>
      <c r="C12" s="20">
        <v>1</v>
      </c>
      <c r="D12" s="61"/>
      <c r="E12" s="26">
        <f t="shared" si="0"/>
        <v>0</v>
      </c>
      <c r="F12" s="26">
        <f t="shared" si="1"/>
        <v>0</v>
      </c>
      <c r="G12" s="26">
        <f t="shared" si="2"/>
        <v>0</v>
      </c>
      <c r="H12" s="8">
        <v>9801</v>
      </c>
    </row>
    <row r="13" spans="1:8" ht="25.5">
      <c r="A13" s="6" t="s">
        <v>6</v>
      </c>
      <c r="B13" s="30" t="s">
        <v>48</v>
      </c>
      <c r="C13" s="20">
        <v>1</v>
      </c>
      <c r="D13" s="60"/>
      <c r="E13" s="26">
        <f t="shared" si="0"/>
        <v>0</v>
      </c>
      <c r="F13" s="26">
        <f t="shared" si="1"/>
        <v>0</v>
      </c>
      <c r="G13" s="26">
        <f t="shared" si="2"/>
        <v>0</v>
      </c>
      <c r="H13" s="8">
        <v>9801</v>
      </c>
    </row>
    <row r="14" spans="1:8" ht="25.5">
      <c r="A14" s="6" t="s">
        <v>7</v>
      </c>
      <c r="B14" s="30" t="s">
        <v>48</v>
      </c>
      <c r="C14" s="20">
        <v>3</v>
      </c>
      <c r="D14" s="60"/>
      <c r="E14" s="26">
        <f t="shared" si="0"/>
        <v>0</v>
      </c>
      <c r="F14" s="26">
        <f t="shared" si="1"/>
        <v>0</v>
      </c>
      <c r="G14" s="26">
        <f t="shared" si="2"/>
        <v>0</v>
      </c>
      <c r="H14" s="8">
        <v>9801</v>
      </c>
    </row>
    <row r="15" spans="1:8" ht="33" customHeight="1">
      <c r="A15" s="6" t="s">
        <v>8</v>
      </c>
      <c r="B15" s="30" t="s">
        <v>48</v>
      </c>
      <c r="C15" s="20">
        <v>3</v>
      </c>
      <c r="D15" s="60"/>
      <c r="E15" s="26">
        <f t="shared" si="0"/>
        <v>0</v>
      </c>
      <c r="F15" s="26">
        <f t="shared" si="1"/>
        <v>0</v>
      </c>
      <c r="G15" s="26">
        <f t="shared" si="2"/>
        <v>0</v>
      </c>
      <c r="H15" s="8">
        <v>9801</v>
      </c>
    </row>
    <row r="16" spans="1:8" ht="36" customHeight="1">
      <c r="A16" s="6" t="s">
        <v>9</v>
      </c>
      <c r="B16" s="30" t="s">
        <v>48</v>
      </c>
      <c r="C16" s="20">
        <v>1</v>
      </c>
      <c r="D16" s="60"/>
      <c r="E16" s="26">
        <f t="shared" si="0"/>
        <v>0</v>
      </c>
      <c r="F16" s="26">
        <f t="shared" si="1"/>
        <v>0</v>
      </c>
      <c r="G16" s="26">
        <f t="shared" si="2"/>
        <v>0</v>
      </c>
      <c r="H16" s="8">
        <v>9801</v>
      </c>
    </row>
    <row r="17" spans="1:8" ht="25.5">
      <c r="A17" s="34" t="s">
        <v>10</v>
      </c>
      <c r="B17" s="30" t="s">
        <v>48</v>
      </c>
      <c r="C17" s="20">
        <v>1</v>
      </c>
      <c r="D17" s="61"/>
      <c r="E17" s="26">
        <f t="shared" si="0"/>
        <v>0</v>
      </c>
      <c r="F17" s="26">
        <f t="shared" si="1"/>
        <v>0</v>
      </c>
      <c r="G17" s="26">
        <f t="shared" si="2"/>
        <v>0</v>
      </c>
      <c r="H17" s="8">
        <v>9801</v>
      </c>
    </row>
    <row r="18" spans="1:8" ht="25.5">
      <c r="A18" s="7" t="s">
        <v>11</v>
      </c>
      <c r="B18" s="30" t="s">
        <v>48</v>
      </c>
      <c r="C18" s="20">
        <v>1</v>
      </c>
      <c r="D18" s="60"/>
      <c r="E18" s="26">
        <f t="shared" si="0"/>
        <v>0</v>
      </c>
      <c r="F18" s="26">
        <f t="shared" si="1"/>
        <v>0</v>
      </c>
      <c r="G18" s="26">
        <f t="shared" si="2"/>
        <v>0</v>
      </c>
      <c r="H18" s="8">
        <v>9801</v>
      </c>
    </row>
    <row r="19" spans="1:8" ht="25.5">
      <c r="A19" s="6" t="s">
        <v>12</v>
      </c>
      <c r="B19" s="30" t="s">
        <v>48</v>
      </c>
      <c r="C19" s="20">
        <v>2</v>
      </c>
      <c r="D19" s="60"/>
      <c r="E19" s="26">
        <f t="shared" si="0"/>
        <v>0</v>
      </c>
      <c r="F19" s="26">
        <f t="shared" si="1"/>
        <v>0</v>
      </c>
      <c r="G19" s="26">
        <f t="shared" si="2"/>
        <v>0</v>
      </c>
      <c r="H19" s="8">
        <v>9801</v>
      </c>
    </row>
    <row r="20" spans="1:8" ht="25.5">
      <c r="A20" s="6" t="s">
        <v>13</v>
      </c>
      <c r="B20" s="30" t="s">
        <v>48</v>
      </c>
      <c r="C20" s="20">
        <v>2</v>
      </c>
      <c r="D20" s="60"/>
      <c r="E20" s="26">
        <f t="shared" si="0"/>
        <v>0</v>
      </c>
      <c r="F20" s="26">
        <f t="shared" si="1"/>
        <v>0</v>
      </c>
      <c r="G20" s="26">
        <f t="shared" si="2"/>
        <v>0</v>
      </c>
      <c r="H20" s="8">
        <v>9801</v>
      </c>
    </row>
    <row r="21" spans="1:8" ht="25.5">
      <c r="A21" s="6" t="s">
        <v>14</v>
      </c>
      <c r="B21" s="30" t="s">
        <v>48</v>
      </c>
      <c r="C21" s="20">
        <v>2</v>
      </c>
      <c r="D21" s="60"/>
      <c r="E21" s="26">
        <f t="shared" si="0"/>
        <v>0</v>
      </c>
      <c r="F21" s="26">
        <f t="shared" si="1"/>
        <v>0</v>
      </c>
      <c r="G21" s="26">
        <f t="shared" si="2"/>
        <v>0</v>
      </c>
      <c r="H21" s="8">
        <v>9801</v>
      </c>
    </row>
    <row r="22" spans="1:8" ht="25.5">
      <c r="A22" s="6" t="s">
        <v>15</v>
      </c>
      <c r="B22" s="30" t="s">
        <v>48</v>
      </c>
      <c r="C22" s="20">
        <v>3</v>
      </c>
      <c r="D22" s="62"/>
      <c r="E22" s="26">
        <f aca="true" t="shared" si="3" ref="E22:E39">C21*D21</f>
        <v>0</v>
      </c>
      <c r="F22" s="26">
        <f t="shared" si="1"/>
        <v>0</v>
      </c>
      <c r="G22" s="26">
        <f t="shared" si="2"/>
        <v>0</v>
      </c>
      <c r="H22" s="8">
        <v>9801</v>
      </c>
    </row>
    <row r="23" spans="1:8" ht="25.5">
      <c r="A23" s="6" t="s">
        <v>15</v>
      </c>
      <c r="B23" s="30" t="s">
        <v>48</v>
      </c>
      <c r="C23" s="20">
        <v>1</v>
      </c>
      <c r="D23" s="62"/>
      <c r="E23" s="26">
        <f t="shared" si="3"/>
        <v>0</v>
      </c>
      <c r="F23" s="26">
        <f t="shared" si="1"/>
        <v>0</v>
      </c>
      <c r="G23" s="26">
        <f t="shared" si="2"/>
        <v>0</v>
      </c>
      <c r="H23" s="8">
        <v>9801</v>
      </c>
    </row>
    <row r="24" spans="1:8" ht="25.5">
      <c r="A24" s="6" t="s">
        <v>16</v>
      </c>
      <c r="B24" s="30" t="s">
        <v>48</v>
      </c>
      <c r="C24" s="20">
        <v>4</v>
      </c>
      <c r="D24" s="62"/>
      <c r="E24" s="26">
        <f t="shared" si="3"/>
        <v>0</v>
      </c>
      <c r="F24" s="26">
        <f t="shared" si="1"/>
        <v>0</v>
      </c>
      <c r="G24" s="26">
        <f t="shared" si="2"/>
        <v>0</v>
      </c>
      <c r="H24" s="8">
        <v>9801</v>
      </c>
    </row>
    <row r="25" spans="1:8" ht="25.5">
      <c r="A25" s="6" t="s">
        <v>17</v>
      </c>
      <c r="B25" s="30" t="s">
        <v>48</v>
      </c>
      <c r="C25" s="20">
        <v>4</v>
      </c>
      <c r="D25" s="62"/>
      <c r="E25" s="26">
        <f t="shared" si="3"/>
        <v>0</v>
      </c>
      <c r="F25" s="26">
        <f t="shared" si="1"/>
        <v>0</v>
      </c>
      <c r="G25" s="26">
        <f t="shared" si="2"/>
        <v>0</v>
      </c>
      <c r="H25" s="8">
        <v>9801</v>
      </c>
    </row>
    <row r="26" spans="1:8" ht="25.5">
      <c r="A26" s="6" t="s">
        <v>18</v>
      </c>
      <c r="B26" s="30" t="s">
        <v>48</v>
      </c>
      <c r="C26" s="20">
        <v>1</v>
      </c>
      <c r="D26" s="60"/>
      <c r="E26" s="26">
        <f t="shared" si="3"/>
        <v>0</v>
      </c>
      <c r="F26" s="26">
        <f t="shared" si="1"/>
        <v>0</v>
      </c>
      <c r="G26" s="26">
        <f t="shared" si="2"/>
        <v>0</v>
      </c>
      <c r="H26" s="8">
        <v>9801</v>
      </c>
    </row>
    <row r="27" spans="1:8" ht="25.5">
      <c r="A27" s="7" t="s">
        <v>36</v>
      </c>
      <c r="B27" s="30" t="s">
        <v>48</v>
      </c>
      <c r="C27" s="20">
        <v>1</v>
      </c>
      <c r="D27" s="60"/>
      <c r="E27" s="26">
        <f t="shared" si="3"/>
        <v>0</v>
      </c>
      <c r="F27" s="26">
        <f t="shared" si="1"/>
        <v>0</v>
      </c>
      <c r="G27" s="26">
        <f>E27+F27</f>
        <v>0</v>
      </c>
      <c r="H27" s="8">
        <v>9801</v>
      </c>
    </row>
    <row r="28" spans="1:8" ht="15">
      <c r="A28" s="31" t="s">
        <v>19</v>
      </c>
      <c r="B28" s="30"/>
      <c r="C28" s="18"/>
      <c r="D28" s="27"/>
      <c r="E28" s="26"/>
      <c r="F28" s="26"/>
      <c r="G28" s="26"/>
      <c r="H28" s="8"/>
    </row>
    <row r="29" spans="1:8" ht="25.5">
      <c r="A29" s="6" t="s">
        <v>20</v>
      </c>
      <c r="B29" s="30" t="s">
        <v>48</v>
      </c>
      <c r="C29" s="20">
        <v>1</v>
      </c>
      <c r="D29" s="61"/>
      <c r="E29" s="26">
        <f t="shared" si="3"/>
        <v>0</v>
      </c>
      <c r="F29" s="26">
        <f t="shared" si="1"/>
        <v>0</v>
      </c>
      <c r="G29" s="26">
        <f t="shared" si="2"/>
        <v>0</v>
      </c>
      <c r="H29" s="8">
        <v>9801</v>
      </c>
    </row>
    <row r="30" spans="1:8" ht="25.5">
      <c r="A30" s="6" t="s">
        <v>21</v>
      </c>
      <c r="B30" s="30" t="s">
        <v>48</v>
      </c>
      <c r="C30" s="20">
        <v>1</v>
      </c>
      <c r="D30" s="60"/>
      <c r="E30" s="26">
        <f t="shared" si="3"/>
        <v>0</v>
      </c>
      <c r="F30" s="26">
        <f t="shared" si="1"/>
        <v>0</v>
      </c>
      <c r="G30" s="26">
        <f t="shared" si="2"/>
        <v>0</v>
      </c>
      <c r="H30" s="8">
        <v>9801</v>
      </c>
    </row>
    <row r="31" spans="1:8" ht="25.5">
      <c r="A31" s="32" t="s">
        <v>22</v>
      </c>
      <c r="B31" s="30" t="s">
        <v>48</v>
      </c>
      <c r="C31" s="20">
        <v>1</v>
      </c>
      <c r="D31" s="63"/>
      <c r="E31" s="26">
        <f t="shared" si="3"/>
        <v>0</v>
      </c>
      <c r="F31" s="26">
        <f t="shared" si="1"/>
        <v>0</v>
      </c>
      <c r="G31" s="26">
        <f t="shared" si="2"/>
        <v>0</v>
      </c>
      <c r="H31" s="8">
        <v>9801</v>
      </c>
    </row>
    <row r="32" spans="1:8" ht="25.5">
      <c r="A32" s="32" t="s">
        <v>23</v>
      </c>
      <c r="B32" s="30" t="s">
        <v>48</v>
      </c>
      <c r="C32" s="20">
        <v>1</v>
      </c>
      <c r="D32" s="60"/>
      <c r="E32" s="26">
        <f t="shared" si="3"/>
        <v>0</v>
      </c>
      <c r="F32" s="26">
        <f t="shared" si="1"/>
        <v>0</v>
      </c>
      <c r="G32" s="26">
        <f t="shared" si="2"/>
        <v>0</v>
      </c>
      <c r="H32" s="8">
        <v>9801</v>
      </c>
    </row>
    <row r="33" spans="1:8" ht="15">
      <c r="A33" s="31" t="s">
        <v>32</v>
      </c>
      <c r="B33" s="30"/>
      <c r="C33" s="18"/>
      <c r="D33" s="27"/>
      <c r="E33" s="26"/>
      <c r="F33" s="26"/>
      <c r="G33" s="26"/>
      <c r="H33" s="8"/>
    </row>
    <row r="34" spans="1:8" ht="22.5" customHeight="1">
      <c r="A34" s="32" t="s">
        <v>24</v>
      </c>
      <c r="B34" s="30" t="s">
        <v>48</v>
      </c>
      <c r="C34" s="20">
        <v>1</v>
      </c>
      <c r="D34" s="60"/>
      <c r="E34" s="26">
        <f t="shared" si="3"/>
        <v>0</v>
      </c>
      <c r="F34" s="26">
        <f t="shared" si="1"/>
        <v>0</v>
      </c>
      <c r="G34" s="26">
        <f t="shared" si="2"/>
        <v>0</v>
      </c>
      <c r="H34" s="8">
        <v>9801</v>
      </c>
    </row>
    <row r="35" spans="1:8" ht="25.5">
      <c r="A35" s="6" t="s">
        <v>25</v>
      </c>
      <c r="B35" s="30" t="s">
        <v>48</v>
      </c>
      <c r="C35" s="20">
        <v>1</v>
      </c>
      <c r="D35" s="60"/>
      <c r="E35" s="26">
        <f t="shared" si="3"/>
        <v>0</v>
      </c>
      <c r="F35" s="26">
        <f t="shared" si="1"/>
        <v>0</v>
      </c>
      <c r="G35" s="26">
        <f t="shared" si="2"/>
        <v>0</v>
      </c>
      <c r="H35" s="8">
        <v>9801</v>
      </c>
    </row>
    <row r="36" spans="1:8" ht="25.5">
      <c r="A36" s="5" t="s">
        <v>26</v>
      </c>
      <c r="B36" s="30" t="s">
        <v>48</v>
      </c>
      <c r="C36" s="25">
        <v>1</v>
      </c>
      <c r="D36" s="60"/>
      <c r="E36" s="26">
        <f t="shared" si="3"/>
        <v>0</v>
      </c>
      <c r="F36" s="26">
        <f t="shared" si="1"/>
        <v>0</v>
      </c>
      <c r="G36" s="26">
        <f t="shared" si="2"/>
        <v>0</v>
      </c>
      <c r="H36" s="8">
        <v>9801</v>
      </c>
    </row>
    <row r="37" spans="1:8" ht="25.5">
      <c r="A37" s="6" t="s">
        <v>27</v>
      </c>
      <c r="B37" s="30" t="s">
        <v>48</v>
      </c>
      <c r="C37" s="20">
        <v>1</v>
      </c>
      <c r="D37" s="62"/>
      <c r="E37" s="26">
        <f t="shared" si="3"/>
        <v>0</v>
      </c>
      <c r="F37" s="26">
        <f t="shared" si="1"/>
        <v>0</v>
      </c>
      <c r="G37" s="26">
        <f t="shared" si="2"/>
        <v>0</v>
      </c>
      <c r="H37" s="8">
        <v>9801</v>
      </c>
    </row>
    <row r="38" spans="1:8" ht="25.5">
      <c r="A38" s="6" t="s">
        <v>28</v>
      </c>
      <c r="B38" s="30" t="s">
        <v>48</v>
      </c>
      <c r="C38" s="20">
        <v>1</v>
      </c>
      <c r="D38" s="62"/>
      <c r="E38" s="26">
        <f t="shared" si="3"/>
        <v>0</v>
      </c>
      <c r="F38" s="26">
        <f t="shared" si="1"/>
        <v>0</v>
      </c>
      <c r="G38" s="26">
        <f t="shared" si="2"/>
        <v>0</v>
      </c>
      <c r="H38" s="8">
        <v>9801</v>
      </c>
    </row>
    <row r="39" spans="1:8" ht="25.5">
      <c r="A39" s="13" t="s">
        <v>29</v>
      </c>
      <c r="B39" s="48" t="s">
        <v>48</v>
      </c>
      <c r="C39" s="19">
        <v>1</v>
      </c>
      <c r="D39" s="64"/>
      <c r="E39" s="49">
        <f t="shared" si="3"/>
        <v>0</v>
      </c>
      <c r="F39" s="49">
        <f t="shared" si="1"/>
        <v>0</v>
      </c>
      <c r="G39" s="49">
        <f t="shared" si="2"/>
        <v>0</v>
      </c>
      <c r="H39" s="53">
        <v>9801</v>
      </c>
    </row>
    <row r="40" spans="1:8" ht="14.25">
      <c r="A40" s="50" t="s">
        <v>45</v>
      </c>
      <c r="B40" s="57">
        <f>SUM(E4:E39)</f>
        <v>0</v>
      </c>
      <c r="C40" s="58"/>
      <c r="D40" s="58"/>
      <c r="E40" s="58"/>
      <c r="F40" s="58"/>
      <c r="G40" s="58"/>
      <c r="H40" s="58"/>
    </row>
    <row r="41" spans="1:8" ht="14.25">
      <c r="A41" s="50" t="s">
        <v>46</v>
      </c>
      <c r="B41" s="57">
        <f>SUM(F4:F39)</f>
        <v>0</v>
      </c>
      <c r="C41" s="58"/>
      <c r="D41" s="58"/>
      <c r="E41" s="58"/>
      <c r="F41" s="58"/>
      <c r="G41" s="58"/>
      <c r="H41" s="58"/>
    </row>
    <row r="42" spans="1:8" ht="14.25">
      <c r="A42" s="50" t="s">
        <v>47</v>
      </c>
      <c r="B42" s="57">
        <f>SUM(G4:G39)</f>
        <v>0</v>
      </c>
      <c r="C42" s="58"/>
      <c r="D42" s="58"/>
      <c r="E42" s="58"/>
      <c r="F42" s="58"/>
      <c r="G42" s="58"/>
      <c r="H42" s="58"/>
    </row>
    <row r="44" ht="15">
      <c r="A44" s="3" t="s">
        <v>52</v>
      </c>
    </row>
  </sheetData>
  <sheetProtection/>
  <mergeCells count="3">
    <mergeCell ref="B40:H40"/>
    <mergeCell ref="B41:H41"/>
    <mergeCell ref="B42:H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2014-01-09T11:17:58Z</cp:lastPrinted>
  <dcterms:created xsi:type="dcterms:W3CDTF">2013-09-11T12:48:35Z</dcterms:created>
  <dcterms:modified xsi:type="dcterms:W3CDTF">2014-01-09T11:23:29Z</dcterms:modified>
  <cp:category/>
  <cp:version/>
  <cp:contentType/>
  <cp:contentStatus/>
</cp:coreProperties>
</file>