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<sst xmlns="http://schemas.openxmlformats.org/spreadsheetml/2006/main" count="4332" uniqueCount="672">
  <si>
    <t xml:space="preserve">
        Kategorie: DRZ 002-2015 - Drogistické zboží, sběr do: 28.02.2015, dodání od: 01.04.2015, vygenerováno: 25.03.2015 07:57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</si>
  <si>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</si>
  <si>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</si>
  <si>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</si>
  <si>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</si>
  <si>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</si>
  <si>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</si>
  <si>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</si>
  <si>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</si>
  <si>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</si>
  <si>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</si>
  <si>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</si>
  <si>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</si>
  <si>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</si>
  <si>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</si>
  <si>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</si>
  <si>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</si>
  <si>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</si>
  <si>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</si>
  <si>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</si>
  <si>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</si>
  <si>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</si>
  <si>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</si>
  <si>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</si>
  <si>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</si>
  <si>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</si>
  <si>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</si>
  <si>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</si>
  <si>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</si>
  <si>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</si>
  <si>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</si>
  <si>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</si>
  <si>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</si>
  <si>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</si>
  <si>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</si>
  <si>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</si>
  <si>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</si>
  <si>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</si>
  <si>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</si>
  <si>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</si>
  <si>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33711900-6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</si>
  <si>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</si>
  <si>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</si>
  <si>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</si>
  <si>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</si>
  <si>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A</t>
  </si>
  <si>
    <t>Interní gastroenterologická klinika</t>
  </si>
  <si>
    <t>LF, FN Brno, Jihlavská 20, pavilon L</t>
  </si>
  <si>
    <t>Jihlavská 340/20, 62500 Brno</t>
  </si>
  <si>
    <t xml:space="preserve"> </t>
  </si>
  <si>
    <t xml:space="preserve">Dvořáková Zdeňka  </t>
  </si>
  <si>
    <t>115398@mail.muni.cz</t>
  </si>
  <si>
    <t>1111</t>
  </si>
  <si>
    <t>110213</t>
  </si>
  <si>
    <t xml:space="preserve">   </t>
  </si>
  <si>
    <t>0001</t>
  </si>
  <si>
    <t>OBJ/1133/0001/15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</si>
  <si>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</si>
  <si>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</si>
  <si>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</si>
  <si>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</si>
  <si>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</si>
  <si>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33711900-6-6</t>
  </si>
  <si>
    <t>Mýdlo tekuté na ruce, s dávkovačem</t>
  </si>
  <si>
    <t>Tekuté mýdlo na ruce, s dávkovačem</t>
  </si>
  <si>
    <t>ks (0,5 l)</t>
  </si>
  <si>
    <t>33763000-6</t>
  </si>
  <si>
    <t>33763000-6-2</t>
  </si>
  <si>
    <t>Papírové ručníky, skládané, Z/Z, 2-vrstvé, bílé</t>
  </si>
  <si>
    <t>Papírové ručníky, skládané, Z/Z, 2-vstvé, bílé</t>
  </si>
  <si>
    <t>bal (250 ks)</t>
  </si>
  <si>
    <t>33761000-2</t>
  </si>
  <si>
    <t>33761000-2-9</t>
  </si>
  <si>
    <t>Toaletní papír, průměr 28 cm, 2-vrstvý</t>
  </si>
  <si>
    <t>Toaletní papír, průměr 28 cm, 2-vrstvý, bílý, hmotnost 1 kg</t>
  </si>
  <si>
    <t>ks</t>
  </si>
  <si>
    <t>Celkem za objednávku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</si>
  <si>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</si>
  <si>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</si>
  <si>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</si>
  <si>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S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</si>
  <si>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</si>
  <si>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</si>
  <si>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</si>
  <si>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</si>
  <si>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</si>
  <si>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 Eva Vafková</t>
  </si>
  <si>
    <t>229880</t>
  </si>
  <si>
    <t xml:space="preserve">      </t>
  </si>
  <si>
    <t>OBJ/2201/0017/15</t>
  </si>
  <si>
    <t>39514200-0</t>
  </si>
  <si>
    <t>39514200-0-2</t>
  </si>
  <si>
    <t>Houbová utěrka, 15 x 15 cm</t>
  </si>
  <si>
    <t>Houbová utěrka, vysoká savost, rozměry cca 15 x 15 cm</t>
  </si>
  <si>
    <t>bal (5 ks)</t>
  </si>
  <si>
    <t>39832000-3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</si>
  <si>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</si>
  <si>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</si>
  <si>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</si>
  <si>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</si>
  <si>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33761000-2-13</t>
  </si>
  <si>
    <t>Toaletní papír, 3-vrstvý</t>
  </si>
  <si>
    <t>Toaletní papír jemný parfémovaný, 3-vrstvý, 150 útržků/rolička</t>
  </si>
  <si>
    <t>bal (8 rolí)</t>
  </si>
  <si>
    <t>39812100-8</t>
  </si>
  <si>
    <t>39812100-8-1</t>
  </si>
  <si>
    <t>Leštěnka na podlahy (dřevo, lamino)</t>
  </si>
  <si>
    <t>Prostředek s leštícím účnkem na podlahy, tekutý</t>
  </si>
  <si>
    <t>ks (1 l)</t>
  </si>
  <si>
    <t>19640000-4</t>
  </si>
  <si>
    <t>19640000-4-14</t>
  </si>
  <si>
    <t>Zatahovací pytle LDPE, 60 l</t>
  </si>
  <si>
    <t>Zatahovací pytle na odpadky z LDPE, síla 20 mikronů, rozměr 60 x 80 cm, 60 l, 15 ks</t>
  </si>
  <si>
    <t>role (15 ks)</t>
  </si>
  <si>
    <t>33761000-2-16</t>
  </si>
  <si>
    <t>Toaletní papír jemný neparfémovaný, bílý, 3-vrstvý, 150 útržků/rolička.</t>
  </si>
  <si>
    <t>Ústav archeologie a muzeologie</t>
  </si>
  <si>
    <t>FF, Grohova 7, budova C</t>
  </si>
  <si>
    <t>Arna Nováka 1/1, 60200 Brno</t>
  </si>
  <si>
    <t xml:space="preserve">Šibíčková Jitka  </t>
  </si>
  <si>
    <t>9111@mail.muni.cz</t>
  </si>
  <si>
    <t>9260</t>
  </si>
  <si>
    <t>212600</t>
  </si>
  <si>
    <t>01</t>
  </si>
  <si>
    <t>0000</t>
  </si>
  <si>
    <t>OBJ/2126/0020/15</t>
  </si>
  <si>
    <t>p. Mouková</t>
  </si>
  <si>
    <t>39831210-1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</si>
  <si>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</si>
  <si>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</si>
  <si>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</si>
  <si>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</si>
  <si>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Sekretariát</t>
  </si>
  <si>
    <t>UKB, Kamenice 5, budova A17</t>
  </si>
  <si>
    <t>Kamenice 753/5, 62500 Brno</t>
  </si>
  <si>
    <t>bud. A17/307</t>
  </si>
  <si>
    <t xml:space="preserve">Hrabálková Helena  </t>
  </si>
  <si>
    <t>169694@mail.muni.cz</t>
  </si>
  <si>
    <t>119911</t>
  </si>
  <si>
    <t>6001</t>
  </si>
  <si>
    <t>OBJ/1101/0166/15</t>
  </si>
  <si>
    <t>39831210-1-1</t>
  </si>
  <si>
    <t>Sůl do myčky</t>
  </si>
  <si>
    <t>Speciální sůl do myčky, změkčující vodu, zabraňující usazování vodního kamene</t>
  </si>
  <si>
    <t>ks (1,5 kg)</t>
  </si>
  <si>
    <t>39831210-1-6</t>
  </si>
  <si>
    <t>Lesk do myčky na nádobí</t>
  </si>
  <si>
    <t>Leštidlo do myčky nádobí, zanechává suché nádobí beze skvrn a vápenatých usazenin, dodává nádobí lesk.</t>
  </si>
  <si>
    <t>ks (750 ml)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</si>
  <si>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</si>
  <si>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</si>
  <si>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</si>
  <si>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</si>
  <si>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</si>
  <si>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</si>
  <si>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6926</t>
  </si>
  <si>
    <t>110513</t>
  </si>
  <si>
    <t>91</t>
  </si>
  <si>
    <t>1590</t>
  </si>
  <si>
    <t>OBJ/1113/0158/15</t>
  </si>
  <si>
    <t>39830000-9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</si>
  <si>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</si>
  <si>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</si>
  <si>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</si>
  <si>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</si>
  <si>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33761000-2-5</t>
  </si>
  <si>
    <t>Toaletní papír, průměr 19 cm, 2 vrstvý</t>
  </si>
  <si>
    <t>Toaletní papír, průměr 19 cm, 2-vrstvý, návin 160 m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</si>
  <si>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</si>
  <si>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</si>
  <si>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</si>
  <si>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</si>
  <si>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</si>
  <si>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</si>
  <si>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</si>
  <si>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</si>
  <si>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</si>
  <si>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OBJ/3113/0334/15</t>
  </si>
  <si>
    <t>33763000-6-11</t>
  </si>
  <si>
    <t>Papírové ručníky, 2-vrstvé, bílé, odvíjení ze středu, nerecyklované</t>
  </si>
  <si>
    <t>Papírové ručníky, 2-vrstvé, bílé, nesmí být recyklované, velikost 20 x 24 cm, šíře 24 cm, průměr role 20 cm, odvíjení ze středu.</t>
  </si>
  <si>
    <t>role (1 role)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</si>
  <si>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</si>
  <si>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</si>
  <si>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</si>
  <si>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</si>
  <si>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</si>
  <si>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</si>
  <si>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</si>
  <si>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</si>
  <si>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</si>
  <si>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</si>
  <si>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</si>
  <si>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</si>
  <si>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</si>
  <si>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</si>
  <si>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</si>
  <si>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ks (5 l)</t>
  </si>
  <si>
    <t>39830000-9-23</t>
  </si>
  <si>
    <t>Prostředek na odbourání vodního kamene a  k mytí toalet, pisoárů a umyvadel</t>
  </si>
  <si>
    <t>Sanitární koncentrát, odstraňuje vápenné povlaky a dezodoruje, efektivně odstraňuje hlinku a vodní kámen</t>
  </si>
  <si>
    <t>ks (10 l)</t>
  </si>
  <si>
    <t>19640000-4-15</t>
  </si>
  <si>
    <t>Sáčky do odpadkového koše, 60 l, 40 mic, zatahovací</t>
  </si>
  <si>
    <t>Sáčky do odpadkového koše v rolích. Objem 60 litrů, rozměr 60 x 80 cm, síla materiálu 40 mic, zatahovací, na roli po 10 ks.</t>
  </si>
  <si>
    <t>role (10 ks)</t>
  </si>
  <si>
    <t>19640000-4-16</t>
  </si>
  <si>
    <t>Sáčky do odpadkového koše, 60 l, 30 mic</t>
  </si>
  <si>
    <t>Sáčky do odpadkového koše v rolích. Objem 60 litrů, rozměr 60 x 80 cm, síla materiálu 30 mic, nezatahovací, na roli po 20 ks.</t>
  </si>
  <si>
    <t>role (20 ks)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</si>
  <si>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</si>
  <si>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</si>
  <si>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</si>
  <si>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Ústav fyzikální elektroniky</t>
  </si>
  <si>
    <t>PřF, Kotlářská 2, pavilon 06</t>
  </si>
  <si>
    <t>Kotlářská 267/2, 61137 Brno</t>
  </si>
  <si>
    <t>pav. 06/01019</t>
  </si>
  <si>
    <t xml:space="preserve">Aubrechtová Renata  </t>
  </si>
  <si>
    <t>1699@mail.muni.cz</t>
  </si>
  <si>
    <t>312030</t>
  </si>
  <si>
    <t>OBJ/3109/0070/15</t>
  </si>
  <si>
    <t>33711900-6-9</t>
  </si>
  <si>
    <t>Mýdlo tekuté na ruce obsahující substance na bázi kolagenu</t>
  </si>
  <si>
    <t>Tekuté mýdlo obsahující substance na bázi kolagenu, příznivě působící na pokožku</t>
  </si>
  <si>
    <t>39810000-3</t>
  </si>
  <si>
    <t>39810000-3-1</t>
  </si>
  <si>
    <t>Vonný koncentrát k neutralizaci pachů</t>
  </si>
  <si>
    <t>Tekutý vonný koncentrát k neutralizaci pachů, použití do mycích roztoků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</si>
  <si>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</si>
  <si>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</si>
  <si>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</si>
  <si>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role (50 ks)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</si>
  <si>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</si>
  <si>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</si>
  <si>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</si>
  <si>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</si>
  <si>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</si>
  <si>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</si>
  <si>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</si>
  <si>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39831600-2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</si>
  <si>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</si>
  <si>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</si>
  <si>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</si>
  <si>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</si>
  <si>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</si>
  <si>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</si>
  <si>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</si>
  <si>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</si>
  <si>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</si>
  <si>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</si>
  <si>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</si>
  <si>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ks (500 ml)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</si>
  <si>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</si>
  <si>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</si>
  <si>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</si>
  <si>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</si>
  <si>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</si>
  <si>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39525100-9</t>
  </si>
  <si>
    <t>39525100-9-1</t>
  </si>
  <si>
    <t>Prachovka, netkaná, 40 x 42 cm</t>
  </si>
  <si>
    <t>Prachovka, netkaná, sací schopnost, pro utírání hladkých povrchů, pracovních ploch a stolů, cca 40 x 42 cm.</t>
  </si>
  <si>
    <t>39525100-9-2</t>
  </si>
  <si>
    <t>Prachovka z mikrovlákna, 40 x 40 cm</t>
  </si>
  <si>
    <t>Prachovka z mikrovlákna, s tkanou smyčkovou strukturou (švédská utěrka), cca 40 x 40 cm</t>
  </si>
  <si>
    <t>33763000-6-1</t>
  </si>
  <si>
    <t>Papírové ručníky, skládané, Z/Z, 1-vrstvé, šedé</t>
  </si>
  <si>
    <t>Papírové ručníky, skládané, Z/Z, 1-vstvé, šedé, rozměr útržku 25x23cm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</si>
  <si>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</si>
  <si>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</si>
  <si>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</si>
  <si>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</si>
  <si>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</si>
  <si>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</si>
  <si>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39514200-0-3</t>
  </si>
  <si>
    <t>Houbová utěrka, 16 x 18 cm</t>
  </si>
  <si>
    <t>Houbová utěrka, vysoká savost, rozměry cca 16 x 18 cm</t>
  </si>
  <si>
    <t>18141000-9</t>
  </si>
  <si>
    <t>18141000-9-3</t>
  </si>
  <si>
    <t>Rukavice, latexové, vel. M</t>
  </si>
  <si>
    <t>Rukavice, latexové, velikost M</t>
  </si>
  <si>
    <t>bal (100 ks)</t>
  </si>
  <si>
    <t>33741100-7</t>
  </si>
  <si>
    <t>33741100-7-1</t>
  </si>
  <si>
    <t>Čistící a mycí pasta na ruce</t>
  </si>
  <si>
    <t>Profesionální čistící a mycí pasta na ruce</t>
  </si>
  <si>
    <t>ks (375 g)</t>
  </si>
  <si>
    <t>39514100-9</t>
  </si>
  <si>
    <t>39514100-9-2</t>
  </si>
  <si>
    <t>Ručník pracovní vaflový</t>
  </si>
  <si>
    <t>Pracovní vaflový ručník, rozměr 50 x 90 cm, 100% bavlna</t>
  </si>
  <si>
    <t>18937100-7</t>
  </si>
  <si>
    <t>18937100-7-2</t>
  </si>
  <si>
    <t>Mikrotenová taška s uchy</t>
  </si>
  <si>
    <t>Mikrotenová taška v roli. Transparentní. Nosnost 5 kg.</t>
  </si>
  <si>
    <t>role (200 ks)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</si>
  <si>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</si>
  <si>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</si>
  <si>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</si>
  <si>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</si>
  <si>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</si>
  <si>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</si>
  <si>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</si>
  <si>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</si>
  <si>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0002</t>
  </si>
  <si>
    <t>OBJ/1178/0013/15</t>
  </si>
  <si>
    <t>18937100-7-9</t>
  </si>
  <si>
    <t>Mikrotenové sáčky, 500 ks</t>
  </si>
  <si>
    <t>Mikrotenové sáčky odtrhávací na roli. Velikost 25 x 40 cm. Transparentní, pevné.</t>
  </si>
  <si>
    <t>role (500 ks)</t>
  </si>
  <si>
    <t>24311500-2</t>
  </si>
  <si>
    <t>24311500-2-1</t>
  </si>
  <si>
    <t>Hydroxid sodný</t>
  </si>
  <si>
    <t>Hydroxid sodný (Louh sodný), perličky/granulky.</t>
  </si>
  <si>
    <t>ks (1 kg)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</si>
  <si>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</si>
  <si>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</si>
  <si>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</si>
  <si>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</si>
  <si>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33711610-6</t>
  </si>
  <si>
    <t>33711610-6-2</t>
  </si>
  <si>
    <t>Šampon na vlasy</t>
  </si>
  <si>
    <t>Šampon na vlasy, objem 250 ml</t>
  </si>
  <si>
    <t>bal (250 ml)</t>
  </si>
  <si>
    <t>39811100-1</t>
  </si>
  <si>
    <t>39811100-1-3</t>
  </si>
  <si>
    <t>Osvěžovač vzduchu, spray</t>
  </si>
  <si>
    <t>Osvěžovač vzduchu, sprej 300 ml.</t>
  </si>
  <si>
    <t>39812400-1</t>
  </si>
  <si>
    <t>39812400-1-3</t>
  </si>
  <si>
    <t>Smeták a násada se závitem</t>
  </si>
  <si>
    <t>Smeták a násada se závitem, plast, smeták cca 30 cm, násada cca 130 cm</t>
  </si>
  <si>
    <t>kpl</t>
  </si>
  <si>
    <t>33711900-6-12</t>
  </si>
  <si>
    <t>Sprchový gel</t>
  </si>
  <si>
    <t>ks (400 ml)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</si>
  <si>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</si>
  <si>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</si>
  <si>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</si>
  <si>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</si>
  <si>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</si>
  <si>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</si>
  <si>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</si>
  <si>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39812400-1-2</t>
  </si>
  <si>
    <t>Smetáček+lopatka, plastová s gumovou hranou</t>
  </si>
  <si>
    <t>Souprava smetáček + lopatka, plastová s gumovou hranou.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</si>
  <si>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</si>
  <si>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</si>
  <si>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</si>
  <si>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Provozní odbor</t>
  </si>
  <si>
    <t>Kino Scala, Moravské nám. 3</t>
  </si>
  <si>
    <t>Moravské náměstí 127/3, 60200 Brno</t>
  </si>
  <si>
    <t xml:space="preserve">Dimitrov Petr Mgr. </t>
  </si>
  <si>
    <t>178984@mail.muni.cz</t>
  </si>
  <si>
    <t>5088</t>
  </si>
  <si>
    <t>994400</t>
  </si>
  <si>
    <t>OBJ/9905/0061/15</t>
  </si>
  <si>
    <t>19640000-4-10</t>
  </si>
  <si>
    <t>Igelitový pytel 70x110 cm, 60 mic</t>
  </si>
  <si>
    <t>Igelitový pytel, materiál PE, 70x110 cm, tolerance 2 cm síla 60 mic, transparentní, role 20 ks</t>
  </si>
  <si>
    <t>19640000-4-13</t>
  </si>
  <si>
    <t>Pytel LDPE, 90x140 cm, 80?</t>
  </si>
  <si>
    <t>LDPE pytle na roli vyrobené z kvalitního polyetylénu odolnému proti protržení. Vhodné na veškerý odpad, jsou plně recyklovatelné. Rozměr cca 90 x 140 cm, 80?</t>
  </si>
  <si>
    <t>role (100 ks)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</si>
  <si>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</si>
  <si>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</si>
  <si>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</si>
  <si>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33711900-6-10</t>
  </si>
  <si>
    <t>Mýdlo tekuté na ruce s glycerinem</t>
  </si>
  <si>
    <t>Tekuté mýdlo s vysokým účinkem na ruce a celé tělo s glycerinem a parfémovou složkou.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</si>
  <si>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</si>
  <si>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</si>
  <si>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</si>
  <si>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39830000-9-3</t>
  </si>
  <si>
    <t>Čistící písek k rozpouštění vodního kamene</t>
  </si>
  <si>
    <t>Čistící písek, určený k rychlému rozpouštění vodního kamene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</si>
  <si>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</si>
  <si>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</si>
  <si>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</si>
  <si>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</si>
  <si>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</si>
  <si>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</si>
  <si>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</si>
  <si>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39831300-9</t>
  </si>
  <si>
    <t>39831300-9-2</t>
  </si>
  <si>
    <t>Mop - kbelík, plastový, 12 l + ždímač</t>
  </si>
  <si>
    <t>Pevné plastové vědro z PVC s výlevkou a ždímačem na třásňový mop.Objem 12l.</t>
  </si>
  <si>
    <t>39831600-2-7</t>
  </si>
  <si>
    <t>WC závěsné tablety do pisoárů</t>
  </si>
  <si>
    <t>WC závěsné tablety do pisoárů, válečky/kuličky, s vůní</t>
  </si>
  <si>
    <t>39831600-2-11</t>
  </si>
  <si>
    <t>Tekutý čistící gelový prostředek na WC mísy s vonnou složkou, odstraňuje vodní kámen, rez a nečistoty. Obsahuje kyselinu mravenčí 5-10 hm.%. Dodat bezpečnostní list.</t>
  </si>
  <si>
    <t>Studijní oddělení</t>
  </si>
  <si>
    <t>bud. A17/227</t>
  </si>
  <si>
    <t xml:space="preserve">Rohanová Zdeňka  </t>
  </si>
  <si>
    <t>56620@mail.muni.cz</t>
  </si>
  <si>
    <t>119913</t>
  </si>
  <si>
    <t>OBJ/1101/0167/15</t>
  </si>
  <si>
    <t>33764000-3</t>
  </si>
  <si>
    <t>33764000-3-7</t>
  </si>
  <si>
    <t>Papírové ubrousky, bílé, 2-vrstvé, 33 x 33 cm</t>
  </si>
  <si>
    <t>Papírové ubrousky, bílé, 2-vrstvé, rozměry cca 33 x 33 cm</t>
  </si>
  <si>
    <t>bal (50 ks)</t>
  </si>
  <si>
    <t>18937100-7-6</t>
  </si>
  <si>
    <t>Mikrotenové sáčky</t>
  </si>
  <si>
    <t>sáčky mikrotenové, cca 30 x 40 cm, 10 my, transparentní</t>
  </si>
  <si>
    <t>Ústav klin. imunologie a alergolog.</t>
  </si>
  <si>
    <t>LF, FNUSA, Pekařská 53, pavilon K</t>
  </si>
  <si>
    <t>Pekařská 664/53, 65691 Brno</t>
  </si>
  <si>
    <t>pav. K/409</t>
  </si>
  <si>
    <t xml:space="preserve">Bučková Miroslava  </t>
  </si>
  <si>
    <t>449@mail.muni.cz</t>
  </si>
  <si>
    <t>6921</t>
  </si>
  <si>
    <t>119910</t>
  </si>
  <si>
    <t>OBJ/1196/0055/15</t>
  </si>
  <si>
    <t>18937100-7-5</t>
  </si>
  <si>
    <t>Mikrotenové sáčky svačinové</t>
  </si>
  <si>
    <t>Svačinové sáčky transparentní. Velikost 25 x 35 cm, síla 12 mikronů.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</si>
  <si>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</si>
  <si>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</si>
  <si>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</si>
  <si>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</si>
  <si>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</si>
  <si>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pár (1 pár)</t>
  </si>
  <si>
    <t>Ubytovací provoz II.</t>
  </si>
  <si>
    <t>SKM, Mánesova 12a</t>
  </si>
  <si>
    <t>Mánesova 2556/12a, 61200 Brno</t>
  </si>
  <si>
    <t xml:space="preserve">Dragúnová Jiřina  </t>
  </si>
  <si>
    <t>5315@mail.muni.cz</t>
  </si>
  <si>
    <t>813320</t>
  </si>
  <si>
    <t>1210</t>
  </si>
  <si>
    <t>OBJ/8132/0001/15</t>
  </si>
  <si>
    <t>19640000-4-7</t>
  </si>
  <si>
    <t>Sáček PE na dámské hygienické potřeby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</si>
  <si>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</si>
  <si>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</si>
  <si>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</si>
  <si>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24455000-8-7</t>
  </si>
  <si>
    <t>33711900-6-5</t>
  </si>
  <si>
    <t>Mýdlo na ruce s antibakteriální složkou, tuhé</t>
  </si>
  <si>
    <t>Toaletní mýdlo na ruce s antibakteriální a vonnou složkou. Tuhé. Balené</t>
  </si>
  <si>
    <t>ks (100 g)</t>
  </si>
  <si>
    <t>SKM, nám. Míru 4</t>
  </si>
  <si>
    <t>Nám. Míru 376/4, 60200 Brno</t>
  </si>
  <si>
    <t xml:space="preserve">Burianová Jarmila  </t>
  </si>
  <si>
    <t>27912@mail.muni.cz</t>
  </si>
  <si>
    <t>813360</t>
  </si>
  <si>
    <t>OBJ/8132/0002/15</t>
  </si>
  <si>
    <t>33761000-2-1</t>
  </si>
  <si>
    <t>Toaletní papír, průměr 10 cm, 2-vrstvý</t>
  </si>
  <si>
    <t>Toaletní papír, průměr 10cm, 2-vrstvý, bílý, 200 útržků - samostatně balený</t>
  </si>
  <si>
    <t>SKM, Veveří 29</t>
  </si>
  <si>
    <t>Veveří 471/29, 60200 Brno</t>
  </si>
  <si>
    <t>813340</t>
  </si>
  <si>
    <t>OBJ/8132/0003/15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</si>
  <si>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</si>
  <si>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</si>
  <si>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</si>
  <si>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</si>
  <si>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</si>
  <si>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</si>
  <si>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</si>
  <si>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</si>
  <si>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</si>
  <si>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OBJ/9201/0112/15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</si>
  <si>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</si>
  <si>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</si>
  <si>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</si>
  <si>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</si>
  <si>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</si>
  <si>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AEG elektrolux typ PA7, AVQ2135</t>
  </si>
  <si>
    <t>39831210-1-2</t>
  </si>
  <si>
    <t>Čistič myčky</t>
  </si>
  <si>
    <t>Čistič myčky zabraňující usazování mastnoty a vodního kamene</t>
  </si>
  <si>
    <t>ks (250 ml)</t>
  </si>
  <si>
    <t>39224340-3</t>
  </si>
  <si>
    <t>39224340-3-6</t>
  </si>
  <si>
    <t>Odpadkový koš, drátěný, černý</t>
  </si>
  <si>
    <t>39831600-2-3</t>
  </si>
  <si>
    <t>WC štětka, set s miskou</t>
  </si>
  <si>
    <t>Plastová WC souprava, vysoká (miska + závěsná štětka).</t>
  </si>
  <si>
    <t>SKM, Klácelova 2</t>
  </si>
  <si>
    <t>Klácelova 282/2, 60200 Brno</t>
  </si>
  <si>
    <t>813370</t>
  </si>
  <si>
    <t>OBJ/8132/0004/15</t>
  </si>
  <si>
    <t>igelitové sáčky</t>
  </si>
  <si>
    <t>Farmakologický ústav</t>
  </si>
  <si>
    <t>UKB, Kamenice 5, budova A19</t>
  </si>
  <si>
    <t xml:space="preserve">Křivá Jana  </t>
  </si>
  <si>
    <t>142614@mail.muni.cz</t>
  </si>
  <si>
    <t>2910</t>
  </si>
  <si>
    <t>110516</t>
  </si>
  <si>
    <t>2151</t>
  </si>
  <si>
    <t>OBJ/1116/0024/15</t>
  </si>
  <si>
    <t>RMU, Žerotínovo nám. 9</t>
  </si>
  <si>
    <t>Žerotínovo nám. 617/9, 60177 Brno</t>
  </si>
  <si>
    <t xml:space="preserve">Junková Renata  </t>
  </si>
  <si>
    <t>107268@mail.muni.cz</t>
  </si>
  <si>
    <t>O dovozu zboží mne prosím předem informujte. Tel.: 724 323 220
Děkuji</t>
  </si>
  <si>
    <t>1117</t>
  </si>
  <si>
    <t>999580</t>
  </si>
  <si>
    <t>0100</t>
  </si>
  <si>
    <t>OBJ/9905/0062/15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</si>
  <si>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</si>
  <si>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</si>
  <si>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</si>
  <si>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</si>
  <si>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</si>
  <si>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</si>
  <si>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</si>
  <si>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</si>
  <si>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</si>
  <si>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</si>
  <si>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</si>
  <si>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</si>
  <si>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RMU, Komenského nám. 2</t>
  </si>
  <si>
    <t>Komenského nám. 220/2, 66243 Brno</t>
  </si>
  <si>
    <t xml:space="preserve">Herník Libor  </t>
  </si>
  <si>
    <t>159@mail.muni.cz</t>
  </si>
  <si>
    <t>1074</t>
  </si>
  <si>
    <t>1112</t>
  </si>
  <si>
    <t>0200</t>
  </si>
  <si>
    <t>OBJ/9905/0063/15</t>
  </si>
  <si>
    <t>Hyg. prostředky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</si>
  <si>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</si>
  <si>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</si>
  <si>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</si>
  <si>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</si>
  <si>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</si>
  <si>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</si>
  <si>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OBJ/2302/0039/15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</si>
  <si>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</si>
  <si>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</si>
  <si>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</si>
  <si>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</si>
  <si>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39831600-2-6</t>
  </si>
  <si>
    <t>WC závěsné tablety do mís, pouze náplň</t>
  </si>
  <si>
    <t>WC závěcné tablety do mís, válečky/kuličky, s vůní, pouze náplň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</si>
  <si>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</si>
  <si>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</si>
  <si>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</si>
  <si>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</si>
  <si>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39830000-9-14</t>
  </si>
  <si>
    <t>Mýdlový čistící prostředek na dřevo a dřevěné plochy</t>
  </si>
  <si>
    <t>Čistící prostředek, mýdlový, na dřevo a dřevěné plochy</t>
  </si>
  <si>
    <t>Anatomický ústav</t>
  </si>
  <si>
    <t>UKB, Kamenice 3, budova 1</t>
  </si>
  <si>
    <t>Kamenice 126/3, 62500 Brno</t>
  </si>
  <si>
    <t xml:space="preserve">Procházková Dana  </t>
  </si>
  <si>
    <t>2616@mail.muni.cz</t>
  </si>
  <si>
    <t>110514</t>
  </si>
  <si>
    <t>OBJ/1114/0014/15</t>
  </si>
  <si>
    <t>39222100-5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</si>
  <si>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</si>
  <si>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</si>
  <si>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</si>
  <si>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39222110-8</t>
  </si>
  <si>
    <t>39222110-8-10</t>
  </si>
  <si>
    <t>Kelímky, 0,2l, čiré</t>
  </si>
  <si>
    <t>Kelímky na nápoje, materiál: plast, barva: čirá, objem: 0,2l, baleno po 100 ks.</t>
  </si>
  <si>
    <t>Historický ústav</t>
  </si>
  <si>
    <t>FF, Arna Nováka 1, budova D</t>
  </si>
  <si>
    <t xml:space="preserve">Homolová Eva  </t>
  </si>
  <si>
    <t>169732@mail.muni.cz</t>
  </si>
  <si>
    <t>9310</t>
  </si>
  <si>
    <t>213100</t>
  </si>
  <si>
    <t>OBJ/2131/0021/15</t>
  </si>
  <si>
    <t>33764000-3-9</t>
  </si>
  <si>
    <t>Papírové kapesníčky</t>
  </si>
  <si>
    <t>Papírové kapesníčky, bílé, dvouvrstvé, balení v krabičce</t>
  </si>
  <si>
    <t>33764000-3-6a</t>
  </si>
  <si>
    <t>Papírové ubrousky, bordó, 2-vrstvé, 33 x 33 cm</t>
  </si>
  <si>
    <t>Papírové ubrousky, bordó, 2-vrstvé, rozměry cca 33 x 33 cm.</t>
  </si>
  <si>
    <t>39222100-5-14</t>
  </si>
  <si>
    <t>Papírový tácek, 13 x 20 cm</t>
  </si>
  <si>
    <t>Papírový tácek, barva: bílá, rozměr: 13 x 20 cm, baleno po 100 ks.</t>
  </si>
  <si>
    <t>39222100-5-15</t>
  </si>
  <si>
    <t>Papírový tácek, 16 x 23 cm</t>
  </si>
  <si>
    <t>Papírový tácek, barva: bílá, rozměr: 16 x 23 cm, baleno po 100 ks.</t>
  </si>
  <si>
    <t>39222100-5-13</t>
  </si>
  <si>
    <t>Papírový tácek, 10 x 16 cm</t>
  </si>
  <si>
    <t>Papírový tácek, barva: bílá, rozměr: 10 x 16 cm, baleno po 100 ks.</t>
  </si>
  <si>
    <t>drog. TÚ doprava</t>
  </si>
  <si>
    <t>Ředitelství</t>
  </si>
  <si>
    <t>SKM, Vinařská 5, blok A2</t>
  </si>
  <si>
    <t>Vinařská 499/5, 65913 Brno</t>
  </si>
  <si>
    <t xml:space="preserve">Pacek Vladimír  </t>
  </si>
  <si>
    <t>24118@mail.muni.cz</t>
  </si>
  <si>
    <t>koridor blok A2</t>
  </si>
  <si>
    <t>811061</t>
  </si>
  <si>
    <t>OBJ/8110/0048/15</t>
  </si>
  <si>
    <t>33741200-8-2</t>
  </si>
  <si>
    <t>Ochranný desinfekční krém na ruce</t>
  </si>
  <si>
    <t>Krém na ruce obsahující silikonový olej a desinfekční přísady</t>
  </si>
  <si>
    <t>15911100-8</t>
  </si>
  <si>
    <t>15911100-8-1</t>
  </si>
  <si>
    <t>Technický líh</t>
  </si>
  <si>
    <t>Technický líh o min. lihovitosti 95%</t>
  </si>
  <si>
    <t>39812400-1-1</t>
  </si>
  <si>
    <t>Smetáček dřevěný nelakovaný</t>
  </si>
  <si>
    <t>Smetáček dřevěný nelakovaný s rukojetí, štětiny - směs.</t>
  </si>
  <si>
    <t>33711900-6-4</t>
  </si>
  <si>
    <t>Mýdlo na ruce toaletní, parfemované, tuhé</t>
  </si>
  <si>
    <t>Mýdlo na ruce toaletní, parfémované, tuhé</t>
  </si>
  <si>
    <t>39812400-1-8</t>
  </si>
  <si>
    <t>Lopatka kovová</t>
  </si>
  <si>
    <t>Lopatka kovová, šíře lopatky cca 230 mm.</t>
  </si>
  <si>
    <t>39831300-9-14</t>
  </si>
  <si>
    <t>Vědro, oválné, 10 l</t>
  </si>
  <si>
    <t>Vědro, plastové, oválné, 10 l</t>
  </si>
  <si>
    <t>drog.TÚ údržba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</si>
  <si>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</si>
  <si>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</si>
  <si>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</si>
  <si>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</si>
  <si>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811062</t>
  </si>
  <si>
    <t>OBJ/8110/0049/15</t>
  </si>
  <si>
    <t>drogerie_2015_1</t>
  </si>
  <si>
    <t>Centrum léčivých rostlin</t>
  </si>
  <si>
    <t>LF, Údolní 74</t>
  </si>
  <si>
    <t>Údolní 527/74, 60200 Brno</t>
  </si>
  <si>
    <t xml:space="preserve">Křemenová Gabriela Ing. </t>
  </si>
  <si>
    <t>108421@mail.muni.cz</t>
  </si>
  <si>
    <t>Dodání v pracovní dny do 15 h.</t>
  </si>
  <si>
    <t>119850</t>
  </si>
  <si>
    <t>OBJ/1193/0002/15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</si>
  <si>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</si>
  <si>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</si>
  <si>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</si>
  <si>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</si>
  <si>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</si>
  <si>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39222110-8-9</t>
  </si>
  <si>
    <t>Kelímky, 0,2l, bílé</t>
  </si>
  <si>
    <t>Kelímky na nápoje, materiál: plast, barva: bílá, objem: 0,2l, baleno po 100 ks.</t>
  </si>
  <si>
    <t>Drogerie - únor 2015, plnění od 1. 4. 2015</t>
  </si>
  <si>
    <t>Centrum pro transfer technologií</t>
  </si>
  <si>
    <t xml:space="preserve">Nováková Petra Ing. </t>
  </si>
  <si>
    <t>52287@mail.muni.cz</t>
  </si>
  <si>
    <t>1303</t>
  </si>
  <si>
    <t>870000</t>
  </si>
  <si>
    <t>OBJ/8701/0066/15</t>
  </si>
  <si>
    <t>39832000-3-8</t>
  </si>
  <si>
    <t>Kartáč na nádobí</t>
  </si>
  <si>
    <t>Kartáč na nádobí, plastová rukojeť, syntetické štětiny.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</si>
  <si>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</si>
  <si>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</si>
  <si>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</si>
  <si>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</si>
  <si>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</si>
  <si>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39811100-1-8</t>
  </si>
  <si>
    <t>Osvěžovač vzduchu, gel</t>
  </si>
  <si>
    <t>Osvěžovač vzduchu gelový, cca 150g.</t>
  </si>
  <si>
    <t>ks (150 g)</t>
  </si>
  <si>
    <t>39811100-1-1</t>
  </si>
  <si>
    <t>Osvěžovač vzduchu, mini spray, strojek+náplň</t>
  </si>
  <si>
    <t>Koncentrovaný aerosolový osvěžovač vzduchu, mini spray. Mini dávkovač s vyměnitelnou náplní. Připevnění dávkovače pomocí lepící montážní pásky. Jedno stisknutí k provonění, obsahuje až 70 % vody. Obsah 10ml.</t>
  </si>
  <si>
    <t>39222100-5-17</t>
  </si>
  <si>
    <t>Potravinářská folie, šíře 45 cm</t>
  </si>
  <si>
    <t>Potravinářská folie, role, šíře: 45 cm, návin: 300 m, cca 9 mic.</t>
  </si>
  <si>
    <t>role</t>
  </si>
  <si>
    <t>3192</t>
  </si>
  <si>
    <t>2211</t>
  </si>
  <si>
    <t>OBJ/1113/0159/15</t>
  </si>
  <si>
    <t>Personální oddělení</t>
  </si>
  <si>
    <t>bud. A17/224</t>
  </si>
  <si>
    <t xml:space="preserve">Horníčková Štěpánka  </t>
  </si>
  <si>
    <t>242@mail.muni.cz</t>
  </si>
  <si>
    <t>119912</t>
  </si>
  <si>
    <t>OBJ/1101/0168/15</t>
  </si>
  <si>
    <t>OBJ/1113/0160/15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</si>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</sst>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4.00390625" style="0" customWidth="1"/>
    <col min="6" max="6" width="38.140625" style="0" bestFit="1" customWidth="1"/>
    <col min="7" max="7" width="77.140625" style="0" customWidth="1"/>
    <col min="8" max="8" width="38.7109375" style="0" hidden="1" customWidth="1"/>
    <col min="9" max="9" width="12.28125" style="0" bestFit="1" customWidth="1"/>
    <col min="10" max="10" width="7.00390625" style="0" hidden="1" customWidth="1"/>
    <col min="11" max="11" width="4.7109375" style="0" customWidth="1"/>
    <col min="12" max="12" width="3.28125" style="0" bestFit="1" customWidth="1"/>
    <col min="13" max="13" width="14.00390625" style="0" hidden="1" customWidth="1"/>
    <col min="14" max="16" width="22.8515625" style="0" customWidth="1"/>
    <col min="17" max="17" width="3.28125" style="0" bestFit="1" customWidth="1"/>
    <col min="18" max="18" width="12.421875" style="0" bestFit="1" customWidth="1"/>
    <col min="19" max="19" width="10.57421875" style="0" hidden="1" customWidth="1"/>
    <col min="20" max="20" width="18.57421875" style="0" customWidth="1"/>
    <col min="21" max="21" width="19.7109375" style="0" bestFit="1" customWidth="1"/>
    <col min="22" max="22" width="10.00390625" style="0" bestFit="1" customWidth="1"/>
    <col min="23" max="23" width="33.140625" style="0" customWidth="1"/>
    <col min="24" max="24" width="5.4218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00390625" style="0" customWidth="1"/>
    <col min="30" max="30" width="22.140625" style="0" bestFit="1" customWidth="1"/>
    <col min="31" max="31" width="10.140625" style="0" bestFit="1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93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670</v>
      </c>
      <c r="AE5" s="2" t="s">
        <v>671</v>
      </c>
    </row>
    <row r="6" spans="1:31" ht="38.25">
      <c r="A6" s="3">
        <v>52379</v>
      </c>
      <c r="B6" s="4"/>
      <c r="C6" s="3">
        <v>150099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1</v>
      </c>
      <c r="K6" s="6">
        <v>1</v>
      </c>
      <c r="L6" s="7" t="s">
        <v>45</v>
      </c>
      <c r="M6" s="4">
        <v>110213</v>
      </c>
      <c r="N6" s="4" t="s">
        <v>46</v>
      </c>
      <c r="O6" s="4" t="s">
        <v>47</v>
      </c>
      <c r="P6" s="4" t="s">
        <v>48</v>
      </c>
      <c r="Q6" s="4">
        <v>15</v>
      </c>
      <c r="R6" s="4" t="s">
        <v>49</v>
      </c>
      <c r="S6" s="4">
        <v>115398</v>
      </c>
      <c r="T6" s="4" t="s">
        <v>50</v>
      </c>
      <c r="U6" s="4" t="s">
        <v>51</v>
      </c>
      <c r="V6" s="4">
        <v>532233500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61.25</v>
      </c>
      <c r="AE6" s="10">
        <f>ROUND($K$6*$AD$6,2)</f>
        <v>61.25</v>
      </c>
    </row>
    <row r="7" spans="1:31" ht="38.25">
      <c r="A7" s="3">
        <v>52379</v>
      </c>
      <c r="B7" s="4"/>
      <c r="C7" s="3">
        <v>150118</v>
      </c>
      <c r="D7" s="4" t="s">
        <v>57</v>
      </c>
      <c r="E7" s="4" t="s">
        <v>58</v>
      </c>
      <c r="F7" s="4" t="s">
        <v>59</v>
      </c>
      <c r="G7" s="4" t="s">
        <v>60</v>
      </c>
      <c r="H7" s="4"/>
      <c r="I7" s="4" t="s">
        <v>61</v>
      </c>
      <c r="J7" s="5">
        <v>3</v>
      </c>
      <c r="K7" s="6">
        <v>3</v>
      </c>
      <c r="L7" s="7" t="s">
        <v>45</v>
      </c>
      <c r="M7" s="4">
        <v>110213</v>
      </c>
      <c r="N7" s="4" t="s">
        <v>46</v>
      </c>
      <c r="O7" s="4" t="s">
        <v>47</v>
      </c>
      <c r="P7" s="4" t="s">
        <v>48</v>
      </c>
      <c r="Q7" s="4">
        <v>15</v>
      </c>
      <c r="R7" s="4" t="s">
        <v>49</v>
      </c>
      <c r="S7" s="4">
        <v>115398</v>
      </c>
      <c r="T7" s="4" t="s">
        <v>50</v>
      </c>
      <c r="U7" s="4" t="s">
        <v>51</v>
      </c>
      <c r="V7" s="4">
        <v>532233500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33.5</v>
      </c>
      <c r="AE7" s="10">
        <f>ROUND($K$7*$AD$7,2)</f>
        <v>100.5</v>
      </c>
    </row>
    <row r="8" spans="1:31" ht="38.25">
      <c r="A8" s="3">
        <v>52379</v>
      </c>
      <c r="B8" s="4"/>
      <c r="C8" s="3">
        <v>150162</v>
      </c>
      <c r="D8" s="4" t="s">
        <v>40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5</v>
      </c>
      <c r="K8" s="6">
        <v>5</v>
      </c>
      <c r="L8" s="7" t="s">
        <v>45</v>
      </c>
      <c r="M8" s="4">
        <v>110213</v>
      </c>
      <c r="N8" s="4" t="s">
        <v>46</v>
      </c>
      <c r="O8" s="4" t="s">
        <v>47</v>
      </c>
      <c r="P8" s="4" t="s">
        <v>48</v>
      </c>
      <c r="Q8" s="4">
        <v>15</v>
      </c>
      <c r="R8" s="4" t="s">
        <v>49</v>
      </c>
      <c r="S8" s="4">
        <v>115398</v>
      </c>
      <c r="T8" s="4" t="s">
        <v>50</v>
      </c>
      <c r="U8" s="4" t="s">
        <v>51</v>
      </c>
      <c r="V8" s="4">
        <v>532233500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16.25</v>
      </c>
      <c r="AE8" s="10">
        <f>ROUND($K$8*$AD$8,2)</f>
        <v>81.25</v>
      </c>
    </row>
    <row r="9" spans="1:31" ht="38.25">
      <c r="A9" s="3">
        <v>52379</v>
      </c>
      <c r="B9" s="4"/>
      <c r="C9" s="3">
        <v>150163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70</v>
      </c>
      <c r="J9" s="5">
        <v>10</v>
      </c>
      <c r="K9" s="6">
        <v>10</v>
      </c>
      <c r="L9" s="7" t="s">
        <v>45</v>
      </c>
      <c r="M9" s="4">
        <v>110213</v>
      </c>
      <c r="N9" s="4" t="s">
        <v>46</v>
      </c>
      <c r="O9" s="4" t="s">
        <v>47</v>
      </c>
      <c r="P9" s="4" t="s">
        <v>48</v>
      </c>
      <c r="Q9" s="4">
        <v>15</v>
      </c>
      <c r="R9" s="4" t="s">
        <v>49</v>
      </c>
      <c r="S9" s="4">
        <v>115398</v>
      </c>
      <c r="T9" s="4" t="s">
        <v>50</v>
      </c>
      <c r="U9" s="4" t="s">
        <v>51</v>
      </c>
      <c r="V9" s="4">
        <v>532233500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28.13</v>
      </c>
      <c r="AE9" s="10">
        <f>ROUND($K$9*$AD$9,2)</f>
        <v>281.3</v>
      </c>
    </row>
    <row r="10" spans="1:31" ht="39" thickBot="1">
      <c r="A10" s="3">
        <v>52379</v>
      </c>
      <c r="B10" s="4"/>
      <c r="C10" s="3">
        <v>150164</v>
      </c>
      <c r="D10" s="4" t="s">
        <v>71</v>
      </c>
      <c r="E10" s="4" t="s">
        <v>72</v>
      </c>
      <c r="F10" s="4" t="s">
        <v>73</v>
      </c>
      <c r="G10" s="4" t="s">
        <v>74</v>
      </c>
      <c r="H10" s="4"/>
      <c r="I10" s="4" t="s">
        <v>75</v>
      </c>
      <c r="J10" s="5">
        <v>6</v>
      </c>
      <c r="K10" s="6">
        <v>6</v>
      </c>
      <c r="L10" s="7" t="s">
        <v>45</v>
      </c>
      <c r="M10" s="4">
        <v>110213</v>
      </c>
      <c r="N10" s="4" t="s">
        <v>46</v>
      </c>
      <c r="O10" s="4" t="s">
        <v>47</v>
      </c>
      <c r="P10" s="4" t="s">
        <v>48</v>
      </c>
      <c r="Q10" s="4">
        <v>15</v>
      </c>
      <c r="R10" s="4" t="s">
        <v>49</v>
      </c>
      <c r="S10" s="4">
        <v>115398</v>
      </c>
      <c r="T10" s="4" t="s">
        <v>50</v>
      </c>
      <c r="U10" s="4" t="s">
        <v>51</v>
      </c>
      <c r="V10" s="4">
        <v>532233500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38.75</v>
      </c>
      <c r="AE10" s="10">
        <f>ROUND($K$10*$AD$10,2)</f>
        <v>232.5</v>
      </c>
    </row>
    <row r="11" spans="1:31" ht="13.5" thickTop="1">
      <c r="A11" s="18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5" t="s">
        <v>76</v>
      </c>
      <c r="AE11" s="12">
        <f>SUM($AE$6:$AE$10)</f>
        <v>756.8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38.25">
      <c r="A13" s="3">
        <v>52380</v>
      </c>
      <c r="B13" s="4"/>
      <c r="C13" s="3">
        <v>150353</v>
      </c>
      <c r="D13" s="4" t="s">
        <v>71</v>
      </c>
      <c r="E13" s="4" t="s">
        <v>77</v>
      </c>
      <c r="F13" s="4" t="s">
        <v>78</v>
      </c>
      <c r="G13" s="4" t="s">
        <v>79</v>
      </c>
      <c r="H13" s="4"/>
      <c r="I13" s="4" t="s">
        <v>75</v>
      </c>
      <c r="J13" s="5">
        <v>200</v>
      </c>
      <c r="K13" s="6">
        <v>200</v>
      </c>
      <c r="L13" s="7" t="s">
        <v>80</v>
      </c>
      <c r="M13" s="4">
        <v>220000</v>
      </c>
      <c r="N13" s="4" t="s">
        <v>81</v>
      </c>
      <c r="O13" s="4" t="s">
        <v>82</v>
      </c>
      <c r="P13" s="4" t="s">
        <v>83</v>
      </c>
      <c r="Q13" s="4">
        <v>0</v>
      </c>
      <c r="R13" s="4" t="s">
        <v>49</v>
      </c>
      <c r="S13" s="4">
        <v>1589</v>
      </c>
      <c r="T13" s="4" t="s">
        <v>84</v>
      </c>
      <c r="U13" s="4" t="s">
        <v>85</v>
      </c>
      <c r="V13" s="4">
        <v>549498043</v>
      </c>
      <c r="W13" s="4" t="s">
        <v>86</v>
      </c>
      <c r="X13" s="8" t="s">
        <v>52</v>
      </c>
      <c r="Y13" s="8" t="s">
        <v>87</v>
      </c>
      <c r="Z13" s="8" t="s">
        <v>54</v>
      </c>
      <c r="AA13" s="8" t="s">
        <v>52</v>
      </c>
      <c r="AB13" s="8" t="s">
        <v>88</v>
      </c>
      <c r="AC13" s="7" t="s">
        <v>89</v>
      </c>
      <c r="AD13" s="9">
        <v>42.28</v>
      </c>
      <c r="AE13" s="10">
        <f>ROUND($K$13*$AD$13,2)</f>
        <v>8456</v>
      </c>
    </row>
    <row r="14" spans="1:31" ht="25.5">
      <c r="A14" s="3">
        <v>52380</v>
      </c>
      <c r="B14" s="4"/>
      <c r="C14" s="3">
        <v>150354</v>
      </c>
      <c r="D14" s="4" t="s">
        <v>90</v>
      </c>
      <c r="E14" s="4" t="s">
        <v>91</v>
      </c>
      <c r="F14" s="4" t="s">
        <v>92</v>
      </c>
      <c r="G14" s="4" t="s">
        <v>93</v>
      </c>
      <c r="H14" s="4"/>
      <c r="I14" s="4" t="s">
        <v>94</v>
      </c>
      <c r="J14" s="5">
        <v>5</v>
      </c>
      <c r="K14" s="6">
        <v>5</v>
      </c>
      <c r="L14" s="7" t="s">
        <v>80</v>
      </c>
      <c r="M14" s="4">
        <v>220000</v>
      </c>
      <c r="N14" s="4" t="s">
        <v>81</v>
      </c>
      <c r="O14" s="4" t="s">
        <v>82</v>
      </c>
      <c r="P14" s="4" t="s">
        <v>83</v>
      </c>
      <c r="Q14" s="4">
        <v>0</v>
      </c>
      <c r="R14" s="4" t="s">
        <v>49</v>
      </c>
      <c r="S14" s="4">
        <v>1589</v>
      </c>
      <c r="T14" s="4" t="s">
        <v>84</v>
      </c>
      <c r="U14" s="4" t="s">
        <v>85</v>
      </c>
      <c r="V14" s="4">
        <v>549498043</v>
      </c>
      <c r="W14" s="4"/>
      <c r="X14" s="8" t="s">
        <v>52</v>
      </c>
      <c r="Y14" s="8" t="s">
        <v>87</v>
      </c>
      <c r="Z14" s="8" t="s">
        <v>54</v>
      </c>
      <c r="AA14" s="8" t="s">
        <v>52</v>
      </c>
      <c r="AB14" s="8" t="s">
        <v>88</v>
      </c>
      <c r="AC14" s="7" t="s">
        <v>89</v>
      </c>
      <c r="AD14" s="9">
        <v>19.88</v>
      </c>
      <c r="AE14" s="10">
        <f>ROUND($K$14*$AD$14,2)</f>
        <v>99.4</v>
      </c>
    </row>
    <row r="15" spans="1:31" ht="25.5">
      <c r="A15" s="3">
        <v>52380</v>
      </c>
      <c r="B15" s="4"/>
      <c r="C15" s="3">
        <v>151176</v>
      </c>
      <c r="D15" s="4" t="s">
        <v>95</v>
      </c>
      <c r="E15" s="4" t="s">
        <v>96</v>
      </c>
      <c r="F15" s="4" t="s">
        <v>97</v>
      </c>
      <c r="G15" s="4" t="s">
        <v>98</v>
      </c>
      <c r="H15" s="4"/>
      <c r="I15" s="4" t="s">
        <v>99</v>
      </c>
      <c r="J15" s="5">
        <v>5</v>
      </c>
      <c r="K15" s="6">
        <v>5</v>
      </c>
      <c r="L15" s="7" t="s">
        <v>80</v>
      </c>
      <c r="M15" s="4">
        <v>220000</v>
      </c>
      <c r="N15" s="4" t="s">
        <v>81</v>
      </c>
      <c r="O15" s="4" t="s">
        <v>82</v>
      </c>
      <c r="P15" s="4" t="s">
        <v>83</v>
      </c>
      <c r="Q15" s="4">
        <v>0</v>
      </c>
      <c r="R15" s="4" t="s">
        <v>49</v>
      </c>
      <c r="S15" s="4">
        <v>1589</v>
      </c>
      <c r="T15" s="4" t="s">
        <v>84</v>
      </c>
      <c r="U15" s="4" t="s">
        <v>85</v>
      </c>
      <c r="V15" s="4">
        <v>549498043</v>
      </c>
      <c r="W15" s="4"/>
      <c r="X15" s="8" t="s">
        <v>52</v>
      </c>
      <c r="Y15" s="8" t="s">
        <v>87</v>
      </c>
      <c r="Z15" s="8" t="s">
        <v>54</v>
      </c>
      <c r="AA15" s="8" t="s">
        <v>52</v>
      </c>
      <c r="AB15" s="8" t="s">
        <v>88</v>
      </c>
      <c r="AC15" s="7" t="s">
        <v>89</v>
      </c>
      <c r="AD15" s="9">
        <v>8.93</v>
      </c>
      <c r="AE15" s="10">
        <f>ROUND($K$15*$AD$15,2)</f>
        <v>44.65</v>
      </c>
    </row>
    <row r="16" spans="1:31" ht="25.5">
      <c r="A16" s="3">
        <v>52380</v>
      </c>
      <c r="B16" s="4"/>
      <c r="C16" s="3">
        <v>151206</v>
      </c>
      <c r="D16" s="4" t="s">
        <v>66</v>
      </c>
      <c r="E16" s="4" t="s">
        <v>67</v>
      </c>
      <c r="F16" s="4" t="s">
        <v>68</v>
      </c>
      <c r="G16" s="4" t="s">
        <v>69</v>
      </c>
      <c r="H16" s="4"/>
      <c r="I16" s="4" t="s">
        <v>70</v>
      </c>
      <c r="J16" s="5">
        <v>220</v>
      </c>
      <c r="K16" s="6">
        <v>220</v>
      </c>
      <c r="L16" s="7" t="s">
        <v>80</v>
      </c>
      <c r="M16" s="4">
        <v>220000</v>
      </c>
      <c r="N16" s="4" t="s">
        <v>81</v>
      </c>
      <c r="O16" s="4" t="s">
        <v>82</v>
      </c>
      <c r="P16" s="4" t="s">
        <v>83</v>
      </c>
      <c r="Q16" s="4">
        <v>0</v>
      </c>
      <c r="R16" s="4" t="s">
        <v>49</v>
      </c>
      <c r="S16" s="4">
        <v>1589</v>
      </c>
      <c r="T16" s="4" t="s">
        <v>84</v>
      </c>
      <c r="U16" s="4" t="s">
        <v>85</v>
      </c>
      <c r="V16" s="4">
        <v>549498043</v>
      </c>
      <c r="W16" s="4"/>
      <c r="X16" s="8" t="s">
        <v>52</v>
      </c>
      <c r="Y16" s="8" t="s">
        <v>87</v>
      </c>
      <c r="Z16" s="8" t="s">
        <v>54</v>
      </c>
      <c r="AA16" s="8" t="s">
        <v>52</v>
      </c>
      <c r="AB16" s="8" t="s">
        <v>88</v>
      </c>
      <c r="AC16" s="7" t="s">
        <v>89</v>
      </c>
      <c r="AD16" s="9">
        <v>28.13</v>
      </c>
      <c r="AE16" s="10">
        <f>ROUND($K$16*$AD$16,2)</f>
        <v>6188.6</v>
      </c>
    </row>
    <row r="17" spans="1:31" ht="25.5">
      <c r="A17" s="3">
        <v>52380</v>
      </c>
      <c r="B17" s="4"/>
      <c r="C17" s="3">
        <v>151267</v>
      </c>
      <c r="D17" s="4" t="s">
        <v>71</v>
      </c>
      <c r="E17" s="4" t="s">
        <v>100</v>
      </c>
      <c r="F17" s="4" t="s">
        <v>101</v>
      </c>
      <c r="G17" s="4" t="s">
        <v>102</v>
      </c>
      <c r="H17" s="4"/>
      <c r="I17" s="4" t="s">
        <v>103</v>
      </c>
      <c r="J17" s="5">
        <v>30</v>
      </c>
      <c r="K17" s="6">
        <v>30</v>
      </c>
      <c r="L17" s="7" t="s">
        <v>80</v>
      </c>
      <c r="M17" s="4">
        <v>220000</v>
      </c>
      <c r="N17" s="4" t="s">
        <v>81</v>
      </c>
      <c r="O17" s="4" t="s">
        <v>82</v>
      </c>
      <c r="P17" s="4" t="s">
        <v>83</v>
      </c>
      <c r="Q17" s="4">
        <v>0</v>
      </c>
      <c r="R17" s="4" t="s">
        <v>49</v>
      </c>
      <c r="S17" s="4">
        <v>1589</v>
      </c>
      <c r="T17" s="4" t="s">
        <v>84</v>
      </c>
      <c r="U17" s="4" t="s">
        <v>85</v>
      </c>
      <c r="V17" s="4">
        <v>549498043</v>
      </c>
      <c r="W17" s="4"/>
      <c r="X17" s="8" t="s">
        <v>52</v>
      </c>
      <c r="Y17" s="8" t="s">
        <v>87</v>
      </c>
      <c r="Z17" s="8" t="s">
        <v>54</v>
      </c>
      <c r="AA17" s="8" t="s">
        <v>52</v>
      </c>
      <c r="AB17" s="8" t="s">
        <v>88</v>
      </c>
      <c r="AC17" s="7" t="s">
        <v>89</v>
      </c>
      <c r="AD17" s="9">
        <v>42</v>
      </c>
      <c r="AE17" s="10">
        <f>ROUND($K$17*$AD$17,2)</f>
        <v>1260</v>
      </c>
    </row>
    <row r="18" spans="1:31" ht="25.5">
      <c r="A18" s="3">
        <v>52380</v>
      </c>
      <c r="B18" s="4"/>
      <c r="C18" s="3">
        <v>151284</v>
      </c>
      <c r="D18" s="4" t="s">
        <v>104</v>
      </c>
      <c r="E18" s="4" t="s">
        <v>105</v>
      </c>
      <c r="F18" s="4" t="s">
        <v>106</v>
      </c>
      <c r="G18" s="4" t="s">
        <v>107</v>
      </c>
      <c r="H18" s="4"/>
      <c r="I18" s="4" t="s">
        <v>108</v>
      </c>
      <c r="J18" s="5">
        <v>2</v>
      </c>
      <c r="K18" s="6">
        <v>2</v>
      </c>
      <c r="L18" s="7" t="s">
        <v>80</v>
      </c>
      <c r="M18" s="4">
        <v>220000</v>
      </c>
      <c r="N18" s="4" t="s">
        <v>81</v>
      </c>
      <c r="O18" s="4" t="s">
        <v>82</v>
      </c>
      <c r="P18" s="4" t="s">
        <v>83</v>
      </c>
      <c r="Q18" s="4">
        <v>0</v>
      </c>
      <c r="R18" s="4" t="s">
        <v>49</v>
      </c>
      <c r="S18" s="4">
        <v>1589</v>
      </c>
      <c r="T18" s="4" t="s">
        <v>84</v>
      </c>
      <c r="U18" s="4" t="s">
        <v>85</v>
      </c>
      <c r="V18" s="4">
        <v>549498043</v>
      </c>
      <c r="W18" s="4"/>
      <c r="X18" s="8" t="s">
        <v>52</v>
      </c>
      <c r="Y18" s="8" t="s">
        <v>87</v>
      </c>
      <c r="Z18" s="8" t="s">
        <v>54</v>
      </c>
      <c r="AA18" s="8" t="s">
        <v>52</v>
      </c>
      <c r="AB18" s="8" t="s">
        <v>88</v>
      </c>
      <c r="AC18" s="7" t="s">
        <v>89</v>
      </c>
      <c r="AD18" s="9">
        <v>78.63</v>
      </c>
      <c r="AE18" s="10">
        <f>ROUND($K$18*$AD$18,2)</f>
        <v>157.26</v>
      </c>
    </row>
    <row r="19" spans="1:31" ht="26.25" thickBot="1">
      <c r="A19" s="3">
        <v>52380</v>
      </c>
      <c r="B19" s="4"/>
      <c r="C19" s="3">
        <v>151289</v>
      </c>
      <c r="D19" s="4" t="s">
        <v>109</v>
      </c>
      <c r="E19" s="4" t="s">
        <v>110</v>
      </c>
      <c r="F19" s="4" t="s">
        <v>111</v>
      </c>
      <c r="G19" s="4" t="s">
        <v>112</v>
      </c>
      <c r="H19" s="4"/>
      <c r="I19" s="4" t="s">
        <v>113</v>
      </c>
      <c r="J19" s="5">
        <v>10</v>
      </c>
      <c r="K19" s="6">
        <v>10</v>
      </c>
      <c r="L19" s="7" t="s">
        <v>80</v>
      </c>
      <c r="M19" s="4">
        <v>220000</v>
      </c>
      <c r="N19" s="4" t="s">
        <v>81</v>
      </c>
      <c r="O19" s="4" t="s">
        <v>82</v>
      </c>
      <c r="P19" s="4" t="s">
        <v>83</v>
      </c>
      <c r="Q19" s="4">
        <v>0</v>
      </c>
      <c r="R19" s="4" t="s">
        <v>49</v>
      </c>
      <c r="S19" s="4">
        <v>1589</v>
      </c>
      <c r="T19" s="4" t="s">
        <v>84</v>
      </c>
      <c r="U19" s="4" t="s">
        <v>85</v>
      </c>
      <c r="V19" s="4">
        <v>549498043</v>
      </c>
      <c r="W19" s="4"/>
      <c r="X19" s="8" t="s">
        <v>52</v>
      </c>
      <c r="Y19" s="8" t="s">
        <v>87</v>
      </c>
      <c r="Z19" s="8" t="s">
        <v>54</v>
      </c>
      <c r="AA19" s="8" t="s">
        <v>52</v>
      </c>
      <c r="AB19" s="8" t="s">
        <v>88</v>
      </c>
      <c r="AC19" s="7" t="s">
        <v>89</v>
      </c>
      <c r="AD19" s="9">
        <v>37.25</v>
      </c>
      <c r="AE19" s="10">
        <f>ROUND($K$19*$AD$19,2)</f>
        <v>372.5</v>
      </c>
    </row>
    <row r="20" spans="1:31" ht="13.5" thickTop="1">
      <c r="A20" s="18"/>
      <c r="B20" s="18"/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5" t="s">
        <v>76</v>
      </c>
      <c r="AE20" s="12">
        <f>SUM($AE$13:$AE$19)</f>
        <v>16578.41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6.25" thickBot="1">
      <c r="A22" s="3">
        <v>52423</v>
      </c>
      <c r="B22" s="4"/>
      <c r="C22" s="3">
        <v>150200</v>
      </c>
      <c r="D22" s="4" t="s">
        <v>71</v>
      </c>
      <c r="E22" s="4" t="s">
        <v>114</v>
      </c>
      <c r="F22" s="4" t="s">
        <v>101</v>
      </c>
      <c r="G22" s="4" t="s">
        <v>115</v>
      </c>
      <c r="H22" s="4"/>
      <c r="I22" s="4" t="s">
        <v>103</v>
      </c>
      <c r="J22" s="5">
        <v>8</v>
      </c>
      <c r="K22" s="6">
        <v>8</v>
      </c>
      <c r="L22" s="7" t="s">
        <v>80</v>
      </c>
      <c r="M22" s="4">
        <v>212600</v>
      </c>
      <c r="N22" s="4" t="s">
        <v>116</v>
      </c>
      <c r="O22" s="4" t="s">
        <v>117</v>
      </c>
      <c r="P22" s="4" t="s">
        <v>118</v>
      </c>
      <c r="Q22" s="4">
        <v>4</v>
      </c>
      <c r="R22" s="4" t="s">
        <v>49</v>
      </c>
      <c r="S22" s="4">
        <v>9111</v>
      </c>
      <c r="T22" s="4" t="s">
        <v>119</v>
      </c>
      <c r="U22" s="4" t="s">
        <v>120</v>
      </c>
      <c r="V22" s="4">
        <v>549491539</v>
      </c>
      <c r="W22" s="4"/>
      <c r="X22" s="8" t="s">
        <v>121</v>
      </c>
      <c r="Y22" s="8" t="s">
        <v>122</v>
      </c>
      <c r="Z22" s="8" t="s">
        <v>123</v>
      </c>
      <c r="AA22" s="8" t="s">
        <v>52</v>
      </c>
      <c r="AB22" s="8" t="s">
        <v>124</v>
      </c>
      <c r="AC22" s="7" t="s">
        <v>125</v>
      </c>
      <c r="AD22" s="9">
        <v>31</v>
      </c>
      <c r="AE22" s="10">
        <f>ROUND($K$22*$AD$22,2)</f>
        <v>248</v>
      </c>
    </row>
    <row r="23" spans="1:31" ht="13.5" thickTop="1">
      <c r="A23" s="18"/>
      <c r="B23" s="18"/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5" t="s">
        <v>76</v>
      </c>
      <c r="AE23" s="12">
        <f>SUM($AE$22:$AE$22)</f>
        <v>248</v>
      </c>
    </row>
    <row r="24" spans="1:3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25.5">
      <c r="A25" s="3">
        <v>52442</v>
      </c>
      <c r="B25" s="4" t="s">
        <v>126</v>
      </c>
      <c r="C25" s="3">
        <v>150194</v>
      </c>
      <c r="D25" s="4" t="s">
        <v>127</v>
      </c>
      <c r="E25" s="4" t="s">
        <v>128</v>
      </c>
      <c r="F25" s="4" t="s">
        <v>129</v>
      </c>
      <c r="G25" s="4" t="s">
        <v>130</v>
      </c>
      <c r="H25" s="4"/>
      <c r="I25" s="4" t="s">
        <v>131</v>
      </c>
      <c r="J25" s="5">
        <v>1</v>
      </c>
      <c r="K25" s="6">
        <v>1</v>
      </c>
      <c r="L25" s="7" t="s">
        <v>45</v>
      </c>
      <c r="M25" s="4">
        <v>119911</v>
      </c>
      <c r="N25" s="4" t="s">
        <v>132</v>
      </c>
      <c r="O25" s="4" t="s">
        <v>133</v>
      </c>
      <c r="P25" s="4" t="s">
        <v>134</v>
      </c>
      <c r="Q25" s="4">
        <v>3</v>
      </c>
      <c r="R25" s="4" t="s">
        <v>135</v>
      </c>
      <c r="S25" s="4">
        <v>169694</v>
      </c>
      <c r="T25" s="4" t="s">
        <v>136</v>
      </c>
      <c r="U25" s="4" t="s">
        <v>137</v>
      </c>
      <c r="V25" s="4">
        <v>549494162</v>
      </c>
      <c r="W25" s="4"/>
      <c r="X25" s="8" t="s">
        <v>52</v>
      </c>
      <c r="Y25" s="8" t="s">
        <v>138</v>
      </c>
      <c r="Z25" s="8" t="s">
        <v>54</v>
      </c>
      <c r="AA25" s="8" t="s">
        <v>52</v>
      </c>
      <c r="AB25" s="8" t="s">
        <v>139</v>
      </c>
      <c r="AC25" s="7" t="s">
        <v>140</v>
      </c>
      <c r="AD25" s="9">
        <v>211.25</v>
      </c>
      <c r="AE25" s="10">
        <f>ROUND($K$25*$AD$25,2)</f>
        <v>211.25</v>
      </c>
    </row>
    <row r="26" spans="1:31" ht="25.5">
      <c r="A26" s="3">
        <v>52442</v>
      </c>
      <c r="B26" s="4" t="s">
        <v>126</v>
      </c>
      <c r="C26" s="3">
        <v>150231</v>
      </c>
      <c r="D26" s="4" t="s">
        <v>127</v>
      </c>
      <c r="E26" s="4" t="s">
        <v>141</v>
      </c>
      <c r="F26" s="4" t="s">
        <v>142</v>
      </c>
      <c r="G26" s="4" t="s">
        <v>143</v>
      </c>
      <c r="H26" s="4"/>
      <c r="I26" s="4" t="s">
        <v>144</v>
      </c>
      <c r="J26" s="5">
        <v>2</v>
      </c>
      <c r="K26" s="6">
        <v>2</v>
      </c>
      <c r="L26" s="7" t="s">
        <v>45</v>
      </c>
      <c r="M26" s="4">
        <v>119911</v>
      </c>
      <c r="N26" s="4" t="s">
        <v>132</v>
      </c>
      <c r="O26" s="4" t="s">
        <v>133</v>
      </c>
      <c r="P26" s="4" t="s">
        <v>134</v>
      </c>
      <c r="Q26" s="4">
        <v>3</v>
      </c>
      <c r="R26" s="4" t="s">
        <v>135</v>
      </c>
      <c r="S26" s="4">
        <v>169694</v>
      </c>
      <c r="T26" s="4" t="s">
        <v>136</v>
      </c>
      <c r="U26" s="4" t="s">
        <v>137</v>
      </c>
      <c r="V26" s="4">
        <v>549494162</v>
      </c>
      <c r="W26" s="4"/>
      <c r="X26" s="8" t="s">
        <v>52</v>
      </c>
      <c r="Y26" s="8" t="s">
        <v>138</v>
      </c>
      <c r="Z26" s="8" t="s">
        <v>54</v>
      </c>
      <c r="AA26" s="8" t="s">
        <v>52</v>
      </c>
      <c r="AB26" s="8" t="s">
        <v>139</v>
      </c>
      <c r="AC26" s="7" t="s">
        <v>140</v>
      </c>
      <c r="AD26" s="9">
        <v>46.13</v>
      </c>
      <c r="AE26" s="10">
        <f>ROUND($K$26*$AD$26,2)</f>
        <v>92.26</v>
      </c>
    </row>
    <row r="27" spans="1:31" ht="26.25" thickBot="1">
      <c r="A27" s="3">
        <v>52442</v>
      </c>
      <c r="B27" s="4" t="s">
        <v>126</v>
      </c>
      <c r="C27" s="3">
        <v>150233</v>
      </c>
      <c r="D27" s="4" t="s">
        <v>127</v>
      </c>
      <c r="E27" s="4" t="s">
        <v>145</v>
      </c>
      <c r="F27" s="4" t="s">
        <v>146</v>
      </c>
      <c r="G27" s="4" t="s">
        <v>147</v>
      </c>
      <c r="H27" s="4"/>
      <c r="I27" s="4" t="s">
        <v>148</v>
      </c>
      <c r="J27" s="5">
        <v>2</v>
      </c>
      <c r="K27" s="6">
        <v>2</v>
      </c>
      <c r="L27" s="7" t="s">
        <v>45</v>
      </c>
      <c r="M27" s="4">
        <v>119911</v>
      </c>
      <c r="N27" s="4" t="s">
        <v>132</v>
      </c>
      <c r="O27" s="4" t="s">
        <v>133</v>
      </c>
      <c r="P27" s="4" t="s">
        <v>134</v>
      </c>
      <c r="Q27" s="4">
        <v>3</v>
      </c>
      <c r="R27" s="4" t="s">
        <v>135</v>
      </c>
      <c r="S27" s="4">
        <v>169694</v>
      </c>
      <c r="T27" s="4" t="s">
        <v>136</v>
      </c>
      <c r="U27" s="4" t="s">
        <v>137</v>
      </c>
      <c r="V27" s="4">
        <v>549494162</v>
      </c>
      <c r="W27" s="4"/>
      <c r="X27" s="8" t="s">
        <v>52</v>
      </c>
      <c r="Y27" s="8" t="s">
        <v>138</v>
      </c>
      <c r="Z27" s="8" t="s">
        <v>54</v>
      </c>
      <c r="AA27" s="8" t="s">
        <v>52</v>
      </c>
      <c r="AB27" s="8" t="s">
        <v>139</v>
      </c>
      <c r="AC27" s="7" t="s">
        <v>140</v>
      </c>
      <c r="AD27" s="9">
        <v>86.25</v>
      </c>
      <c r="AE27" s="10">
        <f>ROUND($K$27*$AD$27,2)</f>
        <v>172.5</v>
      </c>
    </row>
    <row r="28" spans="1:31" ht="13.5" thickTop="1">
      <c r="A28" s="18"/>
      <c r="B28" s="18"/>
      <c r="C28" s="1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" t="s">
        <v>76</v>
      </c>
      <c r="AE28" s="12">
        <f>SUM($AE$25:$AE$27)</f>
        <v>476.01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51">
      <c r="A30" s="3">
        <v>52542</v>
      </c>
      <c r="B30" s="4"/>
      <c r="C30" s="3">
        <v>150334</v>
      </c>
      <c r="D30" s="4" t="s">
        <v>57</v>
      </c>
      <c r="E30" s="4" t="s">
        <v>58</v>
      </c>
      <c r="F30" s="4" t="s">
        <v>59</v>
      </c>
      <c r="G30" s="4" t="s">
        <v>60</v>
      </c>
      <c r="H30" s="4"/>
      <c r="I30" s="4" t="s">
        <v>61</v>
      </c>
      <c r="J30" s="5">
        <v>2</v>
      </c>
      <c r="K30" s="6">
        <v>2</v>
      </c>
      <c r="L30" s="7" t="s">
        <v>45</v>
      </c>
      <c r="M30" s="4">
        <v>110513</v>
      </c>
      <c r="N30" s="4" t="s">
        <v>149</v>
      </c>
      <c r="O30" s="4" t="s">
        <v>150</v>
      </c>
      <c r="P30" s="4" t="s">
        <v>134</v>
      </c>
      <c r="Q30" s="4">
        <v>2</v>
      </c>
      <c r="R30" s="4" t="s">
        <v>151</v>
      </c>
      <c r="S30" s="4">
        <v>204115</v>
      </c>
      <c r="T30" s="4" t="s">
        <v>152</v>
      </c>
      <c r="U30" s="4" t="s">
        <v>153</v>
      </c>
      <c r="V30" s="4">
        <v>549491330</v>
      </c>
      <c r="W30" s="4" t="s">
        <v>154</v>
      </c>
      <c r="X30" s="8" t="s">
        <v>155</v>
      </c>
      <c r="Y30" s="8" t="s">
        <v>156</v>
      </c>
      <c r="Z30" s="8" t="s">
        <v>157</v>
      </c>
      <c r="AA30" s="8" t="s">
        <v>158</v>
      </c>
      <c r="AB30" s="8" t="s">
        <v>55</v>
      </c>
      <c r="AC30" s="7" t="s">
        <v>159</v>
      </c>
      <c r="AD30" s="9">
        <v>33.5</v>
      </c>
      <c r="AE30" s="10">
        <f>ROUND($K$30*$AD$30,2)</f>
        <v>67</v>
      </c>
    </row>
    <row r="31" spans="1:31" ht="51.75" thickBot="1">
      <c r="A31" s="3">
        <v>52542</v>
      </c>
      <c r="B31" s="4"/>
      <c r="C31" s="3">
        <v>150335</v>
      </c>
      <c r="D31" s="4" t="s">
        <v>160</v>
      </c>
      <c r="E31" s="4" t="s">
        <v>161</v>
      </c>
      <c r="F31" s="4" t="s">
        <v>162</v>
      </c>
      <c r="G31" s="4" t="s">
        <v>163</v>
      </c>
      <c r="H31" s="4"/>
      <c r="I31" s="4" t="s">
        <v>164</v>
      </c>
      <c r="J31" s="5">
        <v>4</v>
      </c>
      <c r="K31" s="6">
        <v>4</v>
      </c>
      <c r="L31" s="7" t="s">
        <v>45</v>
      </c>
      <c r="M31" s="4">
        <v>110513</v>
      </c>
      <c r="N31" s="4" t="s">
        <v>149</v>
      </c>
      <c r="O31" s="4" t="s">
        <v>150</v>
      </c>
      <c r="P31" s="4" t="s">
        <v>134</v>
      </c>
      <c r="Q31" s="4">
        <v>2</v>
      </c>
      <c r="R31" s="4" t="s">
        <v>151</v>
      </c>
      <c r="S31" s="4">
        <v>204115</v>
      </c>
      <c r="T31" s="4" t="s">
        <v>152</v>
      </c>
      <c r="U31" s="4" t="s">
        <v>153</v>
      </c>
      <c r="V31" s="4">
        <v>549491330</v>
      </c>
      <c r="W31" s="4" t="s">
        <v>154</v>
      </c>
      <c r="X31" s="8" t="s">
        <v>155</v>
      </c>
      <c r="Y31" s="8" t="s">
        <v>156</v>
      </c>
      <c r="Z31" s="8" t="s">
        <v>157</v>
      </c>
      <c r="AA31" s="8" t="s">
        <v>158</v>
      </c>
      <c r="AB31" s="8" t="s">
        <v>55</v>
      </c>
      <c r="AC31" s="7" t="s">
        <v>159</v>
      </c>
      <c r="AD31" s="9">
        <v>36.88</v>
      </c>
      <c r="AE31" s="10">
        <f>ROUND($K$31*$AD$31,2)</f>
        <v>147.52</v>
      </c>
    </row>
    <row r="32" spans="1:31" ht="13.5" thickTop="1">
      <c r="A32" s="18"/>
      <c r="B32" s="18"/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 t="s">
        <v>76</v>
      </c>
      <c r="AE32" s="12">
        <f>SUM($AE$30:$AE$31)</f>
        <v>214.52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5.5">
      <c r="A34" s="3">
        <v>52600</v>
      </c>
      <c r="B34" s="4"/>
      <c r="C34" s="3">
        <v>150355</v>
      </c>
      <c r="D34" s="4" t="s">
        <v>71</v>
      </c>
      <c r="E34" s="4" t="s">
        <v>165</v>
      </c>
      <c r="F34" s="4" t="s">
        <v>166</v>
      </c>
      <c r="G34" s="4" t="s">
        <v>167</v>
      </c>
      <c r="H34" s="4"/>
      <c r="I34" s="4" t="s">
        <v>75</v>
      </c>
      <c r="J34" s="5">
        <v>156</v>
      </c>
      <c r="K34" s="6">
        <v>156</v>
      </c>
      <c r="L34" s="7" t="s">
        <v>80</v>
      </c>
      <c r="M34" s="4">
        <v>313060</v>
      </c>
      <c r="N34" s="4" t="s">
        <v>168</v>
      </c>
      <c r="O34" s="4" t="s">
        <v>169</v>
      </c>
      <c r="P34" s="4" t="s">
        <v>134</v>
      </c>
      <c r="Q34" s="4">
        <v>4</v>
      </c>
      <c r="R34" s="4" t="s">
        <v>170</v>
      </c>
      <c r="S34" s="4">
        <v>75834</v>
      </c>
      <c r="T34" s="4" t="s">
        <v>171</v>
      </c>
      <c r="U34" s="4" t="s">
        <v>172</v>
      </c>
      <c r="V34" s="4">
        <v>549497447</v>
      </c>
      <c r="W34" s="4"/>
      <c r="X34" s="8" t="s">
        <v>173</v>
      </c>
      <c r="Y34" s="8" t="s">
        <v>174</v>
      </c>
      <c r="Z34" s="8" t="s">
        <v>175</v>
      </c>
      <c r="AA34" s="8" t="s">
        <v>176</v>
      </c>
      <c r="AB34" s="8" t="s">
        <v>88</v>
      </c>
      <c r="AC34" s="7" t="s">
        <v>177</v>
      </c>
      <c r="AD34" s="9">
        <v>26.66</v>
      </c>
      <c r="AE34" s="10">
        <f>ROUND($K$34*$AD$34,2)</f>
        <v>4158.96</v>
      </c>
    </row>
    <row r="35" spans="1:31" ht="25.5">
      <c r="A35" s="3">
        <v>52600</v>
      </c>
      <c r="B35" s="4"/>
      <c r="C35" s="3">
        <v>150356</v>
      </c>
      <c r="D35" s="4" t="s">
        <v>66</v>
      </c>
      <c r="E35" s="4" t="s">
        <v>178</v>
      </c>
      <c r="F35" s="4" t="s">
        <v>179</v>
      </c>
      <c r="G35" s="4" t="s">
        <v>180</v>
      </c>
      <c r="H35" s="4"/>
      <c r="I35" s="4" t="s">
        <v>181</v>
      </c>
      <c r="J35" s="5">
        <v>50</v>
      </c>
      <c r="K35" s="6">
        <v>50</v>
      </c>
      <c r="L35" s="7" t="s">
        <v>80</v>
      </c>
      <c r="M35" s="4">
        <v>313060</v>
      </c>
      <c r="N35" s="4" t="s">
        <v>168</v>
      </c>
      <c r="O35" s="4" t="s">
        <v>169</v>
      </c>
      <c r="P35" s="4" t="s">
        <v>134</v>
      </c>
      <c r="Q35" s="4">
        <v>4</v>
      </c>
      <c r="R35" s="4" t="s">
        <v>170</v>
      </c>
      <c r="S35" s="4">
        <v>75834</v>
      </c>
      <c r="T35" s="4" t="s">
        <v>171</v>
      </c>
      <c r="U35" s="4" t="s">
        <v>172</v>
      </c>
      <c r="V35" s="4">
        <v>549497447</v>
      </c>
      <c r="W35" s="4"/>
      <c r="X35" s="8" t="s">
        <v>173</v>
      </c>
      <c r="Y35" s="8" t="s">
        <v>174</v>
      </c>
      <c r="Z35" s="8" t="s">
        <v>175</v>
      </c>
      <c r="AA35" s="8" t="s">
        <v>176</v>
      </c>
      <c r="AB35" s="8" t="s">
        <v>88</v>
      </c>
      <c r="AC35" s="7" t="s">
        <v>177</v>
      </c>
      <c r="AD35" s="9">
        <v>68.75</v>
      </c>
      <c r="AE35" s="10">
        <f>ROUND($K$35*$AD$35,2)</f>
        <v>3437.5</v>
      </c>
    </row>
    <row r="36" spans="1:31" ht="38.25">
      <c r="A36" s="3">
        <v>52600</v>
      </c>
      <c r="B36" s="4"/>
      <c r="C36" s="3">
        <v>150377</v>
      </c>
      <c r="D36" s="4" t="s">
        <v>182</v>
      </c>
      <c r="E36" s="4" t="s">
        <v>183</v>
      </c>
      <c r="F36" s="4" t="s">
        <v>184</v>
      </c>
      <c r="G36" s="4" t="s">
        <v>185</v>
      </c>
      <c r="H36" s="4"/>
      <c r="I36" s="4" t="s">
        <v>186</v>
      </c>
      <c r="J36" s="5">
        <v>2</v>
      </c>
      <c r="K36" s="6">
        <v>2</v>
      </c>
      <c r="L36" s="7" t="s">
        <v>80</v>
      </c>
      <c r="M36" s="4">
        <v>313060</v>
      </c>
      <c r="N36" s="4" t="s">
        <v>168</v>
      </c>
      <c r="O36" s="4" t="s">
        <v>169</v>
      </c>
      <c r="P36" s="4" t="s">
        <v>134</v>
      </c>
      <c r="Q36" s="4">
        <v>4</v>
      </c>
      <c r="R36" s="4" t="s">
        <v>170</v>
      </c>
      <c r="S36" s="4">
        <v>75834</v>
      </c>
      <c r="T36" s="4" t="s">
        <v>171</v>
      </c>
      <c r="U36" s="4" t="s">
        <v>172</v>
      </c>
      <c r="V36" s="4">
        <v>549497447</v>
      </c>
      <c r="W36" s="4"/>
      <c r="X36" s="8" t="s">
        <v>173</v>
      </c>
      <c r="Y36" s="8" t="s">
        <v>174</v>
      </c>
      <c r="Z36" s="8" t="s">
        <v>175</v>
      </c>
      <c r="AA36" s="8" t="s">
        <v>176</v>
      </c>
      <c r="AB36" s="8" t="s">
        <v>88</v>
      </c>
      <c r="AC36" s="7" t="s">
        <v>177</v>
      </c>
      <c r="AD36" s="9">
        <v>485</v>
      </c>
      <c r="AE36" s="10">
        <f>ROUND($K$36*$AD$36,2)</f>
        <v>970</v>
      </c>
    </row>
    <row r="37" spans="1:31" ht="25.5">
      <c r="A37" s="3">
        <v>52600</v>
      </c>
      <c r="B37" s="4"/>
      <c r="C37" s="3">
        <v>150378</v>
      </c>
      <c r="D37" s="4" t="s">
        <v>160</v>
      </c>
      <c r="E37" s="4" t="s">
        <v>187</v>
      </c>
      <c r="F37" s="4" t="s">
        <v>188</v>
      </c>
      <c r="G37" s="4" t="s">
        <v>189</v>
      </c>
      <c r="H37" s="4"/>
      <c r="I37" s="4" t="s">
        <v>148</v>
      </c>
      <c r="J37" s="5">
        <v>15</v>
      </c>
      <c r="K37" s="6">
        <v>15</v>
      </c>
      <c r="L37" s="7" t="s">
        <v>80</v>
      </c>
      <c r="M37" s="4">
        <v>313060</v>
      </c>
      <c r="N37" s="4" t="s">
        <v>168</v>
      </c>
      <c r="O37" s="4" t="s">
        <v>169</v>
      </c>
      <c r="P37" s="4" t="s">
        <v>134</v>
      </c>
      <c r="Q37" s="4">
        <v>4</v>
      </c>
      <c r="R37" s="4" t="s">
        <v>170</v>
      </c>
      <c r="S37" s="4">
        <v>75834</v>
      </c>
      <c r="T37" s="4" t="s">
        <v>171</v>
      </c>
      <c r="U37" s="4" t="s">
        <v>172</v>
      </c>
      <c r="V37" s="4">
        <v>549497447</v>
      </c>
      <c r="W37" s="4"/>
      <c r="X37" s="8" t="s">
        <v>173</v>
      </c>
      <c r="Y37" s="8" t="s">
        <v>174</v>
      </c>
      <c r="Z37" s="8" t="s">
        <v>175</v>
      </c>
      <c r="AA37" s="8" t="s">
        <v>176</v>
      </c>
      <c r="AB37" s="8" t="s">
        <v>88</v>
      </c>
      <c r="AC37" s="7" t="s">
        <v>177</v>
      </c>
      <c r="AD37" s="9">
        <v>29.66</v>
      </c>
      <c r="AE37" s="10">
        <f>ROUND($K$37*$AD$37,2)</f>
        <v>444.9</v>
      </c>
    </row>
    <row r="38" spans="1:31" ht="25.5">
      <c r="A38" s="3">
        <v>52600</v>
      </c>
      <c r="B38" s="4"/>
      <c r="C38" s="3">
        <v>150819</v>
      </c>
      <c r="D38" s="4" t="s">
        <v>160</v>
      </c>
      <c r="E38" s="4" t="s">
        <v>190</v>
      </c>
      <c r="F38" s="4" t="s">
        <v>191</v>
      </c>
      <c r="G38" s="4" t="s">
        <v>192</v>
      </c>
      <c r="H38" s="4"/>
      <c r="I38" s="4" t="s">
        <v>193</v>
      </c>
      <c r="J38" s="5">
        <v>10</v>
      </c>
      <c r="K38" s="6">
        <v>10</v>
      </c>
      <c r="L38" s="7" t="s">
        <v>80</v>
      </c>
      <c r="M38" s="4">
        <v>313060</v>
      </c>
      <c r="N38" s="4" t="s">
        <v>168</v>
      </c>
      <c r="O38" s="4" t="s">
        <v>169</v>
      </c>
      <c r="P38" s="4" t="s">
        <v>134</v>
      </c>
      <c r="Q38" s="4">
        <v>4</v>
      </c>
      <c r="R38" s="4" t="s">
        <v>170</v>
      </c>
      <c r="S38" s="4">
        <v>75834</v>
      </c>
      <c r="T38" s="4" t="s">
        <v>171</v>
      </c>
      <c r="U38" s="4" t="s">
        <v>172</v>
      </c>
      <c r="V38" s="4">
        <v>549497447</v>
      </c>
      <c r="W38" s="4"/>
      <c r="X38" s="8" t="s">
        <v>173</v>
      </c>
      <c r="Y38" s="8" t="s">
        <v>174</v>
      </c>
      <c r="Z38" s="8" t="s">
        <v>175</v>
      </c>
      <c r="AA38" s="8" t="s">
        <v>176</v>
      </c>
      <c r="AB38" s="8" t="s">
        <v>88</v>
      </c>
      <c r="AC38" s="7" t="s">
        <v>177</v>
      </c>
      <c r="AD38" s="9">
        <v>31.25</v>
      </c>
      <c r="AE38" s="10">
        <f>ROUND($K$38*$AD$38,2)</f>
        <v>312.5</v>
      </c>
    </row>
    <row r="39" spans="1:31" ht="51">
      <c r="A39" s="3">
        <v>52600</v>
      </c>
      <c r="B39" s="4"/>
      <c r="C39" s="3">
        <v>151112</v>
      </c>
      <c r="D39" s="4" t="s">
        <v>160</v>
      </c>
      <c r="E39" s="4" t="s">
        <v>194</v>
      </c>
      <c r="F39" s="4" t="s">
        <v>195</v>
      </c>
      <c r="G39" s="4" t="s">
        <v>196</v>
      </c>
      <c r="H39" s="4"/>
      <c r="I39" s="4" t="s">
        <v>197</v>
      </c>
      <c r="J39" s="5">
        <v>1</v>
      </c>
      <c r="K39" s="6">
        <v>1</v>
      </c>
      <c r="L39" s="7" t="s">
        <v>80</v>
      </c>
      <c r="M39" s="4">
        <v>313060</v>
      </c>
      <c r="N39" s="4" t="s">
        <v>168</v>
      </c>
      <c r="O39" s="4" t="s">
        <v>169</v>
      </c>
      <c r="P39" s="4" t="s">
        <v>134</v>
      </c>
      <c r="Q39" s="4">
        <v>4</v>
      </c>
      <c r="R39" s="4" t="s">
        <v>170</v>
      </c>
      <c r="S39" s="4">
        <v>75834</v>
      </c>
      <c r="T39" s="4" t="s">
        <v>171</v>
      </c>
      <c r="U39" s="4" t="s">
        <v>172</v>
      </c>
      <c r="V39" s="4">
        <v>549497447</v>
      </c>
      <c r="W39" s="4"/>
      <c r="X39" s="8" t="s">
        <v>173</v>
      </c>
      <c r="Y39" s="8" t="s">
        <v>174</v>
      </c>
      <c r="Z39" s="8" t="s">
        <v>175</v>
      </c>
      <c r="AA39" s="8" t="s">
        <v>176</v>
      </c>
      <c r="AB39" s="8" t="s">
        <v>88</v>
      </c>
      <c r="AC39" s="7" t="s">
        <v>177</v>
      </c>
      <c r="AD39" s="9">
        <v>210.91</v>
      </c>
      <c r="AE39" s="10">
        <f>ROUND($K$39*$AD$39,2)</f>
        <v>210.91</v>
      </c>
    </row>
    <row r="40" spans="1:31" ht="25.5">
      <c r="A40" s="3">
        <v>52600</v>
      </c>
      <c r="B40" s="4"/>
      <c r="C40" s="3">
        <v>151113</v>
      </c>
      <c r="D40" s="4" t="s">
        <v>160</v>
      </c>
      <c r="E40" s="4" t="s">
        <v>198</v>
      </c>
      <c r="F40" s="4" t="s">
        <v>199</v>
      </c>
      <c r="G40" s="4" t="s">
        <v>200</v>
      </c>
      <c r="H40" s="4"/>
      <c r="I40" s="4" t="s">
        <v>201</v>
      </c>
      <c r="J40" s="5">
        <v>1</v>
      </c>
      <c r="K40" s="6">
        <v>1</v>
      </c>
      <c r="L40" s="7" t="s">
        <v>80</v>
      </c>
      <c r="M40" s="4">
        <v>313060</v>
      </c>
      <c r="N40" s="4" t="s">
        <v>168</v>
      </c>
      <c r="O40" s="4" t="s">
        <v>169</v>
      </c>
      <c r="P40" s="4" t="s">
        <v>134</v>
      </c>
      <c r="Q40" s="4">
        <v>4</v>
      </c>
      <c r="R40" s="4" t="s">
        <v>170</v>
      </c>
      <c r="S40" s="4">
        <v>75834</v>
      </c>
      <c r="T40" s="4" t="s">
        <v>171</v>
      </c>
      <c r="U40" s="4" t="s">
        <v>172</v>
      </c>
      <c r="V40" s="4">
        <v>549497447</v>
      </c>
      <c r="W40" s="4"/>
      <c r="X40" s="8" t="s">
        <v>173</v>
      </c>
      <c r="Y40" s="8" t="s">
        <v>174</v>
      </c>
      <c r="Z40" s="8" t="s">
        <v>175</v>
      </c>
      <c r="AA40" s="8" t="s">
        <v>176</v>
      </c>
      <c r="AB40" s="8" t="s">
        <v>88</v>
      </c>
      <c r="AC40" s="7" t="s">
        <v>177</v>
      </c>
      <c r="AD40" s="9">
        <v>356</v>
      </c>
      <c r="AE40" s="10">
        <f>ROUND($K$40*$AD$40,2)</f>
        <v>356</v>
      </c>
    </row>
    <row r="41" spans="1:31" ht="25.5">
      <c r="A41" s="3">
        <v>52600</v>
      </c>
      <c r="B41" s="4"/>
      <c r="C41" s="3">
        <v>151735</v>
      </c>
      <c r="D41" s="4" t="s">
        <v>109</v>
      </c>
      <c r="E41" s="4" t="s">
        <v>202</v>
      </c>
      <c r="F41" s="4" t="s">
        <v>203</v>
      </c>
      <c r="G41" s="4" t="s">
        <v>204</v>
      </c>
      <c r="H41" s="4"/>
      <c r="I41" s="4" t="s">
        <v>205</v>
      </c>
      <c r="J41" s="5">
        <v>4</v>
      </c>
      <c r="K41" s="6">
        <v>4</v>
      </c>
      <c r="L41" s="7" t="s">
        <v>80</v>
      </c>
      <c r="M41" s="4">
        <v>313060</v>
      </c>
      <c r="N41" s="4" t="s">
        <v>168</v>
      </c>
      <c r="O41" s="4" t="s">
        <v>169</v>
      </c>
      <c r="P41" s="4" t="s">
        <v>134</v>
      </c>
      <c r="Q41" s="4">
        <v>4</v>
      </c>
      <c r="R41" s="4" t="s">
        <v>170</v>
      </c>
      <c r="S41" s="4">
        <v>75834</v>
      </c>
      <c r="T41" s="4" t="s">
        <v>171</v>
      </c>
      <c r="U41" s="4" t="s">
        <v>172</v>
      </c>
      <c r="V41" s="4">
        <v>549497447</v>
      </c>
      <c r="W41" s="4"/>
      <c r="X41" s="8" t="s">
        <v>173</v>
      </c>
      <c r="Y41" s="8" t="s">
        <v>174</v>
      </c>
      <c r="Z41" s="8" t="s">
        <v>175</v>
      </c>
      <c r="AA41" s="8" t="s">
        <v>176</v>
      </c>
      <c r="AB41" s="8" t="s">
        <v>88</v>
      </c>
      <c r="AC41" s="7" t="s">
        <v>177</v>
      </c>
      <c r="AD41" s="9">
        <v>18.63</v>
      </c>
      <c r="AE41" s="10">
        <f>ROUND($K$41*$AD$41,2)</f>
        <v>74.52</v>
      </c>
    </row>
    <row r="42" spans="1:31" ht="26.25" thickBot="1">
      <c r="A42" s="3">
        <v>52600</v>
      </c>
      <c r="B42" s="4"/>
      <c r="C42" s="3">
        <v>151736</v>
      </c>
      <c r="D42" s="4" t="s">
        <v>109</v>
      </c>
      <c r="E42" s="4" t="s">
        <v>206</v>
      </c>
      <c r="F42" s="4" t="s">
        <v>207</v>
      </c>
      <c r="G42" s="4" t="s">
        <v>208</v>
      </c>
      <c r="H42" s="4"/>
      <c r="I42" s="4" t="s">
        <v>209</v>
      </c>
      <c r="J42" s="5">
        <v>4</v>
      </c>
      <c r="K42" s="6">
        <v>4</v>
      </c>
      <c r="L42" s="7" t="s">
        <v>80</v>
      </c>
      <c r="M42" s="4">
        <v>313060</v>
      </c>
      <c r="N42" s="4" t="s">
        <v>168</v>
      </c>
      <c r="O42" s="4" t="s">
        <v>169</v>
      </c>
      <c r="P42" s="4" t="s">
        <v>134</v>
      </c>
      <c r="Q42" s="4">
        <v>4</v>
      </c>
      <c r="R42" s="4" t="s">
        <v>170</v>
      </c>
      <c r="S42" s="4">
        <v>75834</v>
      </c>
      <c r="T42" s="4" t="s">
        <v>171</v>
      </c>
      <c r="U42" s="4" t="s">
        <v>172</v>
      </c>
      <c r="V42" s="4">
        <v>549497447</v>
      </c>
      <c r="W42" s="4"/>
      <c r="X42" s="8" t="s">
        <v>173</v>
      </c>
      <c r="Y42" s="8" t="s">
        <v>174</v>
      </c>
      <c r="Z42" s="8" t="s">
        <v>175</v>
      </c>
      <c r="AA42" s="8" t="s">
        <v>176</v>
      </c>
      <c r="AB42" s="8" t="s">
        <v>88</v>
      </c>
      <c r="AC42" s="7" t="s">
        <v>177</v>
      </c>
      <c r="AD42" s="9">
        <v>26.5</v>
      </c>
      <c r="AE42" s="10">
        <f>ROUND($K$42*$AD$42,2)</f>
        <v>106</v>
      </c>
    </row>
    <row r="43" spans="1:31" ht="13.5" thickTop="1">
      <c r="A43" s="18"/>
      <c r="B43" s="1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5" t="s">
        <v>76</v>
      </c>
      <c r="AE43" s="12">
        <f>SUM($AE$34:$AE$42)</f>
        <v>10071.289999999999</v>
      </c>
    </row>
    <row r="44" spans="1:3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25.5">
      <c r="A45" s="3">
        <v>52661</v>
      </c>
      <c r="B45" s="4"/>
      <c r="C45" s="3">
        <v>150434</v>
      </c>
      <c r="D45" s="4" t="s">
        <v>160</v>
      </c>
      <c r="E45" s="4" t="s">
        <v>210</v>
      </c>
      <c r="F45" s="4" t="s">
        <v>211</v>
      </c>
      <c r="G45" s="4" t="s">
        <v>212</v>
      </c>
      <c r="H45" s="4"/>
      <c r="I45" s="4" t="s">
        <v>197</v>
      </c>
      <c r="J45" s="5">
        <v>12</v>
      </c>
      <c r="K45" s="6">
        <v>12</v>
      </c>
      <c r="L45" s="7" t="s">
        <v>80</v>
      </c>
      <c r="M45" s="4">
        <v>312030</v>
      </c>
      <c r="N45" s="4" t="s">
        <v>213</v>
      </c>
      <c r="O45" s="4" t="s">
        <v>214</v>
      </c>
      <c r="P45" s="4" t="s">
        <v>215</v>
      </c>
      <c r="Q45" s="4">
        <v>1</v>
      </c>
      <c r="R45" s="4" t="s">
        <v>216</v>
      </c>
      <c r="S45" s="4">
        <v>1699</v>
      </c>
      <c r="T45" s="4" t="s">
        <v>217</v>
      </c>
      <c r="U45" s="4" t="s">
        <v>218</v>
      </c>
      <c r="V45" s="4">
        <v>549493052</v>
      </c>
      <c r="W45" s="4"/>
      <c r="X45" s="8" t="s">
        <v>52</v>
      </c>
      <c r="Y45" s="8" t="s">
        <v>219</v>
      </c>
      <c r="Z45" s="8" t="s">
        <v>54</v>
      </c>
      <c r="AA45" s="8" t="s">
        <v>52</v>
      </c>
      <c r="AB45" s="8" t="s">
        <v>88</v>
      </c>
      <c r="AC45" s="7" t="s">
        <v>220</v>
      </c>
      <c r="AD45" s="9">
        <v>98.18</v>
      </c>
      <c r="AE45" s="10">
        <f>ROUND($K$45*$AD$45,2)</f>
        <v>1178.16</v>
      </c>
    </row>
    <row r="46" spans="1:31" ht="25.5">
      <c r="A46" s="3">
        <v>52661</v>
      </c>
      <c r="B46" s="4"/>
      <c r="C46" s="3">
        <v>150435</v>
      </c>
      <c r="D46" s="4" t="s">
        <v>40</v>
      </c>
      <c r="E46" s="4" t="s">
        <v>221</v>
      </c>
      <c r="F46" s="4" t="s">
        <v>222</v>
      </c>
      <c r="G46" s="4" t="s">
        <v>223</v>
      </c>
      <c r="H46" s="4"/>
      <c r="I46" s="4" t="s">
        <v>197</v>
      </c>
      <c r="J46" s="5">
        <v>12</v>
      </c>
      <c r="K46" s="6">
        <v>12</v>
      </c>
      <c r="L46" s="7" t="s">
        <v>80</v>
      </c>
      <c r="M46" s="4">
        <v>312030</v>
      </c>
      <c r="N46" s="4" t="s">
        <v>213</v>
      </c>
      <c r="O46" s="4" t="s">
        <v>214</v>
      </c>
      <c r="P46" s="4" t="s">
        <v>215</v>
      </c>
      <c r="Q46" s="4">
        <v>1</v>
      </c>
      <c r="R46" s="4" t="s">
        <v>216</v>
      </c>
      <c r="S46" s="4">
        <v>1699</v>
      </c>
      <c r="T46" s="4" t="s">
        <v>217</v>
      </c>
      <c r="U46" s="4" t="s">
        <v>218</v>
      </c>
      <c r="V46" s="4">
        <v>549493052</v>
      </c>
      <c r="W46" s="4"/>
      <c r="X46" s="8" t="s">
        <v>52</v>
      </c>
      <c r="Y46" s="8" t="s">
        <v>219</v>
      </c>
      <c r="Z46" s="8" t="s">
        <v>54</v>
      </c>
      <c r="AA46" s="8" t="s">
        <v>52</v>
      </c>
      <c r="AB46" s="8" t="s">
        <v>88</v>
      </c>
      <c r="AC46" s="7" t="s">
        <v>220</v>
      </c>
      <c r="AD46" s="9">
        <v>67.91</v>
      </c>
      <c r="AE46" s="10">
        <f>ROUND($K$46*$AD$46,2)</f>
        <v>814.92</v>
      </c>
    </row>
    <row r="47" spans="1:31" ht="25.5">
      <c r="A47" s="3">
        <v>52661</v>
      </c>
      <c r="B47" s="4"/>
      <c r="C47" s="3">
        <v>150436</v>
      </c>
      <c r="D47" s="4" t="s">
        <v>224</v>
      </c>
      <c r="E47" s="4" t="s">
        <v>225</v>
      </c>
      <c r="F47" s="4" t="s">
        <v>226</v>
      </c>
      <c r="G47" s="4" t="s">
        <v>227</v>
      </c>
      <c r="H47" s="4"/>
      <c r="I47" s="4" t="s">
        <v>108</v>
      </c>
      <c r="J47" s="5">
        <v>3</v>
      </c>
      <c r="K47" s="6">
        <v>3</v>
      </c>
      <c r="L47" s="7" t="s">
        <v>80</v>
      </c>
      <c r="M47" s="4">
        <v>312030</v>
      </c>
      <c r="N47" s="4" t="s">
        <v>213</v>
      </c>
      <c r="O47" s="4" t="s">
        <v>214</v>
      </c>
      <c r="P47" s="4" t="s">
        <v>215</v>
      </c>
      <c r="Q47" s="4">
        <v>1</v>
      </c>
      <c r="R47" s="4" t="s">
        <v>216</v>
      </c>
      <c r="S47" s="4">
        <v>1699</v>
      </c>
      <c r="T47" s="4" t="s">
        <v>217</v>
      </c>
      <c r="U47" s="4" t="s">
        <v>218</v>
      </c>
      <c r="V47" s="4">
        <v>549493052</v>
      </c>
      <c r="W47" s="4"/>
      <c r="X47" s="8" t="s">
        <v>52</v>
      </c>
      <c r="Y47" s="8" t="s">
        <v>219</v>
      </c>
      <c r="Z47" s="8" t="s">
        <v>54</v>
      </c>
      <c r="AA47" s="8" t="s">
        <v>52</v>
      </c>
      <c r="AB47" s="8" t="s">
        <v>88</v>
      </c>
      <c r="AC47" s="7" t="s">
        <v>220</v>
      </c>
      <c r="AD47" s="9">
        <v>123.5</v>
      </c>
      <c r="AE47" s="10">
        <f>ROUND($K$47*$AD$47,2)</f>
        <v>370.5</v>
      </c>
    </row>
    <row r="48" spans="1:31" ht="25.5">
      <c r="A48" s="3">
        <v>52661</v>
      </c>
      <c r="B48" s="4"/>
      <c r="C48" s="3">
        <v>150437</v>
      </c>
      <c r="D48" s="4" t="s">
        <v>109</v>
      </c>
      <c r="E48" s="4" t="s">
        <v>228</v>
      </c>
      <c r="F48" s="4" t="s">
        <v>229</v>
      </c>
      <c r="G48" s="4" t="s">
        <v>230</v>
      </c>
      <c r="H48" s="4"/>
      <c r="I48" s="4" t="s">
        <v>231</v>
      </c>
      <c r="J48" s="5">
        <v>20</v>
      </c>
      <c r="K48" s="6">
        <v>20</v>
      </c>
      <c r="L48" s="7" t="s">
        <v>80</v>
      </c>
      <c r="M48" s="4">
        <v>312030</v>
      </c>
      <c r="N48" s="4" t="s">
        <v>213</v>
      </c>
      <c r="O48" s="4" t="s">
        <v>214</v>
      </c>
      <c r="P48" s="4" t="s">
        <v>215</v>
      </c>
      <c r="Q48" s="4">
        <v>1</v>
      </c>
      <c r="R48" s="4" t="s">
        <v>216</v>
      </c>
      <c r="S48" s="4">
        <v>1699</v>
      </c>
      <c r="T48" s="4" t="s">
        <v>217</v>
      </c>
      <c r="U48" s="4" t="s">
        <v>218</v>
      </c>
      <c r="V48" s="4">
        <v>549493052</v>
      </c>
      <c r="W48" s="4"/>
      <c r="X48" s="8" t="s">
        <v>52</v>
      </c>
      <c r="Y48" s="8" t="s">
        <v>219</v>
      </c>
      <c r="Z48" s="8" t="s">
        <v>54</v>
      </c>
      <c r="AA48" s="8" t="s">
        <v>52</v>
      </c>
      <c r="AB48" s="8" t="s">
        <v>88</v>
      </c>
      <c r="AC48" s="7" t="s">
        <v>220</v>
      </c>
      <c r="AD48" s="9">
        <v>17.5</v>
      </c>
      <c r="AE48" s="10">
        <f>ROUND($K$48*$AD$48,2)</f>
        <v>350</v>
      </c>
    </row>
    <row r="49" spans="1:31" ht="25.5">
      <c r="A49" s="3">
        <v>52661</v>
      </c>
      <c r="B49" s="4"/>
      <c r="C49" s="3">
        <v>150438</v>
      </c>
      <c r="D49" s="4" t="s">
        <v>109</v>
      </c>
      <c r="E49" s="4" t="s">
        <v>232</v>
      </c>
      <c r="F49" s="4" t="s">
        <v>233</v>
      </c>
      <c r="G49" s="4" t="s">
        <v>234</v>
      </c>
      <c r="H49" s="4"/>
      <c r="I49" s="4" t="s">
        <v>231</v>
      </c>
      <c r="J49" s="5">
        <v>4</v>
      </c>
      <c r="K49" s="6">
        <v>4</v>
      </c>
      <c r="L49" s="7" t="s">
        <v>80</v>
      </c>
      <c r="M49" s="4">
        <v>312030</v>
      </c>
      <c r="N49" s="4" t="s">
        <v>213</v>
      </c>
      <c r="O49" s="4" t="s">
        <v>214</v>
      </c>
      <c r="P49" s="4" t="s">
        <v>215</v>
      </c>
      <c r="Q49" s="4">
        <v>1</v>
      </c>
      <c r="R49" s="4" t="s">
        <v>216</v>
      </c>
      <c r="S49" s="4">
        <v>1699</v>
      </c>
      <c r="T49" s="4" t="s">
        <v>217</v>
      </c>
      <c r="U49" s="4" t="s">
        <v>218</v>
      </c>
      <c r="V49" s="4">
        <v>549493052</v>
      </c>
      <c r="W49" s="4"/>
      <c r="X49" s="8" t="s">
        <v>52</v>
      </c>
      <c r="Y49" s="8" t="s">
        <v>219</v>
      </c>
      <c r="Z49" s="8" t="s">
        <v>54</v>
      </c>
      <c r="AA49" s="8" t="s">
        <v>52</v>
      </c>
      <c r="AB49" s="8" t="s">
        <v>88</v>
      </c>
      <c r="AC49" s="7" t="s">
        <v>220</v>
      </c>
      <c r="AD49" s="9">
        <v>115</v>
      </c>
      <c r="AE49" s="10">
        <f>ROUND($K$49*$AD$49,2)</f>
        <v>460</v>
      </c>
    </row>
    <row r="50" spans="1:31" ht="25.5">
      <c r="A50" s="3">
        <v>52661</v>
      </c>
      <c r="B50" s="4"/>
      <c r="C50" s="3">
        <v>150439</v>
      </c>
      <c r="D50" s="4" t="s">
        <v>109</v>
      </c>
      <c r="E50" s="4" t="s">
        <v>235</v>
      </c>
      <c r="F50" s="4" t="s">
        <v>236</v>
      </c>
      <c r="G50" s="4" t="s">
        <v>237</v>
      </c>
      <c r="H50" s="4"/>
      <c r="I50" s="4" t="s">
        <v>238</v>
      </c>
      <c r="J50" s="5">
        <v>15</v>
      </c>
      <c r="K50" s="6">
        <v>15</v>
      </c>
      <c r="L50" s="7" t="s">
        <v>80</v>
      </c>
      <c r="M50" s="4">
        <v>312030</v>
      </c>
      <c r="N50" s="4" t="s">
        <v>213</v>
      </c>
      <c r="O50" s="4" t="s">
        <v>214</v>
      </c>
      <c r="P50" s="4" t="s">
        <v>215</v>
      </c>
      <c r="Q50" s="4">
        <v>1</v>
      </c>
      <c r="R50" s="4" t="s">
        <v>216</v>
      </c>
      <c r="S50" s="4">
        <v>1699</v>
      </c>
      <c r="T50" s="4" t="s">
        <v>217</v>
      </c>
      <c r="U50" s="4" t="s">
        <v>218</v>
      </c>
      <c r="V50" s="4">
        <v>549493052</v>
      </c>
      <c r="W50" s="4"/>
      <c r="X50" s="8" t="s">
        <v>52</v>
      </c>
      <c r="Y50" s="8" t="s">
        <v>219</v>
      </c>
      <c r="Z50" s="8" t="s">
        <v>54</v>
      </c>
      <c r="AA50" s="8" t="s">
        <v>52</v>
      </c>
      <c r="AB50" s="8" t="s">
        <v>88</v>
      </c>
      <c r="AC50" s="7" t="s">
        <v>220</v>
      </c>
      <c r="AD50" s="9">
        <v>57.19</v>
      </c>
      <c r="AE50" s="10">
        <f>ROUND($K$50*$AD$50,2)</f>
        <v>857.85</v>
      </c>
    </row>
    <row r="51" spans="1:31" ht="25.5">
      <c r="A51" s="3">
        <v>52661</v>
      </c>
      <c r="B51" s="4"/>
      <c r="C51" s="3">
        <v>150440</v>
      </c>
      <c r="D51" s="4" t="s">
        <v>239</v>
      </c>
      <c r="E51" s="4" t="s">
        <v>240</v>
      </c>
      <c r="F51" s="4" t="s">
        <v>241</v>
      </c>
      <c r="G51" s="4" t="s">
        <v>242</v>
      </c>
      <c r="H51" s="4"/>
      <c r="I51" s="4" t="s">
        <v>243</v>
      </c>
      <c r="J51" s="5">
        <v>3</v>
      </c>
      <c r="K51" s="6">
        <v>3</v>
      </c>
      <c r="L51" s="7" t="s">
        <v>80</v>
      </c>
      <c r="M51" s="4">
        <v>312030</v>
      </c>
      <c r="N51" s="4" t="s">
        <v>213</v>
      </c>
      <c r="O51" s="4" t="s">
        <v>214</v>
      </c>
      <c r="P51" s="4" t="s">
        <v>215</v>
      </c>
      <c r="Q51" s="4">
        <v>1</v>
      </c>
      <c r="R51" s="4" t="s">
        <v>216</v>
      </c>
      <c r="S51" s="4">
        <v>1699</v>
      </c>
      <c r="T51" s="4" t="s">
        <v>217</v>
      </c>
      <c r="U51" s="4" t="s">
        <v>218</v>
      </c>
      <c r="V51" s="4">
        <v>549493052</v>
      </c>
      <c r="W51" s="4"/>
      <c r="X51" s="8" t="s">
        <v>52</v>
      </c>
      <c r="Y51" s="8" t="s">
        <v>219</v>
      </c>
      <c r="Z51" s="8" t="s">
        <v>54</v>
      </c>
      <c r="AA51" s="8" t="s">
        <v>52</v>
      </c>
      <c r="AB51" s="8" t="s">
        <v>88</v>
      </c>
      <c r="AC51" s="7" t="s">
        <v>220</v>
      </c>
      <c r="AD51" s="9">
        <v>183.75</v>
      </c>
      <c r="AE51" s="10">
        <f>ROUND($K$51*$AD$51,2)</f>
        <v>551.25</v>
      </c>
    </row>
    <row r="52" spans="1:31" ht="51">
      <c r="A52" s="3">
        <v>52661</v>
      </c>
      <c r="B52" s="4"/>
      <c r="C52" s="3">
        <v>150441</v>
      </c>
      <c r="D52" s="4" t="s">
        <v>244</v>
      </c>
      <c r="E52" s="4" t="s">
        <v>245</v>
      </c>
      <c r="F52" s="4" t="s">
        <v>246</v>
      </c>
      <c r="G52" s="4" t="s">
        <v>247</v>
      </c>
      <c r="H52" s="4"/>
      <c r="I52" s="4" t="s">
        <v>197</v>
      </c>
      <c r="J52" s="5">
        <v>1</v>
      </c>
      <c r="K52" s="6">
        <v>1</v>
      </c>
      <c r="L52" s="7" t="s">
        <v>80</v>
      </c>
      <c r="M52" s="4">
        <v>312030</v>
      </c>
      <c r="N52" s="4" t="s">
        <v>213</v>
      </c>
      <c r="O52" s="4" t="s">
        <v>214</v>
      </c>
      <c r="P52" s="4" t="s">
        <v>215</v>
      </c>
      <c r="Q52" s="4">
        <v>1</v>
      </c>
      <c r="R52" s="4" t="s">
        <v>216</v>
      </c>
      <c r="S52" s="4">
        <v>1699</v>
      </c>
      <c r="T52" s="4" t="s">
        <v>217</v>
      </c>
      <c r="U52" s="4" t="s">
        <v>218</v>
      </c>
      <c r="V52" s="4">
        <v>549493052</v>
      </c>
      <c r="W52" s="4"/>
      <c r="X52" s="8" t="s">
        <v>52</v>
      </c>
      <c r="Y52" s="8" t="s">
        <v>219</v>
      </c>
      <c r="Z52" s="8" t="s">
        <v>54</v>
      </c>
      <c r="AA52" s="8" t="s">
        <v>52</v>
      </c>
      <c r="AB52" s="8" t="s">
        <v>88</v>
      </c>
      <c r="AC52" s="7" t="s">
        <v>220</v>
      </c>
      <c r="AD52" s="9">
        <v>121.25</v>
      </c>
      <c r="AE52" s="10">
        <f>ROUND($K$52*$AD$52,2)</f>
        <v>121.25</v>
      </c>
    </row>
    <row r="53" spans="1:31" ht="38.25">
      <c r="A53" s="3">
        <v>52661</v>
      </c>
      <c r="B53" s="4"/>
      <c r="C53" s="3">
        <v>150442</v>
      </c>
      <c r="D53" s="4" t="s">
        <v>239</v>
      </c>
      <c r="E53" s="4" t="s">
        <v>248</v>
      </c>
      <c r="F53" s="4" t="s">
        <v>249</v>
      </c>
      <c r="G53" s="4" t="s">
        <v>250</v>
      </c>
      <c r="H53" s="4"/>
      <c r="I53" s="4" t="s">
        <v>251</v>
      </c>
      <c r="J53" s="5">
        <v>20</v>
      </c>
      <c r="K53" s="6">
        <v>20</v>
      </c>
      <c r="L53" s="7" t="s">
        <v>80</v>
      </c>
      <c r="M53" s="4">
        <v>312030</v>
      </c>
      <c r="N53" s="4" t="s">
        <v>213</v>
      </c>
      <c r="O53" s="4" t="s">
        <v>214</v>
      </c>
      <c r="P53" s="4" t="s">
        <v>215</v>
      </c>
      <c r="Q53" s="4">
        <v>1</v>
      </c>
      <c r="R53" s="4" t="s">
        <v>216</v>
      </c>
      <c r="S53" s="4">
        <v>1699</v>
      </c>
      <c r="T53" s="4" t="s">
        <v>217</v>
      </c>
      <c r="U53" s="4" t="s">
        <v>218</v>
      </c>
      <c r="V53" s="4">
        <v>549493052</v>
      </c>
      <c r="W53" s="4"/>
      <c r="X53" s="8" t="s">
        <v>52</v>
      </c>
      <c r="Y53" s="8" t="s">
        <v>219</v>
      </c>
      <c r="Z53" s="8" t="s">
        <v>54</v>
      </c>
      <c r="AA53" s="8" t="s">
        <v>52</v>
      </c>
      <c r="AB53" s="8" t="s">
        <v>88</v>
      </c>
      <c r="AC53" s="7" t="s">
        <v>220</v>
      </c>
      <c r="AD53" s="9">
        <v>33.63</v>
      </c>
      <c r="AE53" s="10">
        <f>ROUND($K$53*$AD$53,2)</f>
        <v>672.6</v>
      </c>
    </row>
    <row r="54" spans="1:31" ht="51">
      <c r="A54" s="3">
        <v>52661</v>
      </c>
      <c r="B54" s="4"/>
      <c r="C54" s="3">
        <v>150443</v>
      </c>
      <c r="D54" s="4" t="s">
        <v>239</v>
      </c>
      <c r="E54" s="4" t="s">
        <v>252</v>
      </c>
      <c r="F54" s="4" t="s">
        <v>249</v>
      </c>
      <c r="G54" s="4" t="s">
        <v>253</v>
      </c>
      <c r="H54" s="4"/>
      <c r="I54" s="4" t="s">
        <v>251</v>
      </c>
      <c r="J54" s="5">
        <v>4</v>
      </c>
      <c r="K54" s="6">
        <v>4</v>
      </c>
      <c r="L54" s="7" t="s">
        <v>80</v>
      </c>
      <c r="M54" s="4">
        <v>312030</v>
      </c>
      <c r="N54" s="4" t="s">
        <v>213</v>
      </c>
      <c r="O54" s="4" t="s">
        <v>214</v>
      </c>
      <c r="P54" s="4" t="s">
        <v>215</v>
      </c>
      <c r="Q54" s="4">
        <v>1</v>
      </c>
      <c r="R54" s="4" t="s">
        <v>216</v>
      </c>
      <c r="S54" s="4">
        <v>1699</v>
      </c>
      <c r="T54" s="4" t="s">
        <v>217</v>
      </c>
      <c r="U54" s="4" t="s">
        <v>218</v>
      </c>
      <c r="V54" s="4">
        <v>549493052</v>
      </c>
      <c r="W54" s="4"/>
      <c r="X54" s="8" t="s">
        <v>52</v>
      </c>
      <c r="Y54" s="8" t="s">
        <v>219</v>
      </c>
      <c r="Z54" s="8" t="s">
        <v>54</v>
      </c>
      <c r="AA54" s="8" t="s">
        <v>52</v>
      </c>
      <c r="AB54" s="8" t="s">
        <v>88</v>
      </c>
      <c r="AC54" s="7" t="s">
        <v>220</v>
      </c>
      <c r="AD54" s="9">
        <v>26.25</v>
      </c>
      <c r="AE54" s="10">
        <f>ROUND($K$54*$AD$54,2)</f>
        <v>105</v>
      </c>
    </row>
    <row r="55" spans="1:31" ht="51">
      <c r="A55" s="3">
        <v>52661</v>
      </c>
      <c r="B55" s="4"/>
      <c r="C55" s="3">
        <v>150444</v>
      </c>
      <c r="D55" s="4" t="s">
        <v>160</v>
      </c>
      <c r="E55" s="4" t="s">
        <v>254</v>
      </c>
      <c r="F55" s="4" t="s">
        <v>255</v>
      </c>
      <c r="G55" s="4" t="s">
        <v>256</v>
      </c>
      <c r="H55" s="4"/>
      <c r="I55" s="4" t="s">
        <v>148</v>
      </c>
      <c r="J55" s="5">
        <v>10</v>
      </c>
      <c r="K55" s="6">
        <v>10</v>
      </c>
      <c r="L55" s="7" t="s">
        <v>80</v>
      </c>
      <c r="M55" s="4">
        <v>312030</v>
      </c>
      <c r="N55" s="4" t="s">
        <v>213</v>
      </c>
      <c r="O55" s="4" t="s">
        <v>214</v>
      </c>
      <c r="P55" s="4" t="s">
        <v>215</v>
      </c>
      <c r="Q55" s="4">
        <v>1</v>
      </c>
      <c r="R55" s="4" t="s">
        <v>216</v>
      </c>
      <c r="S55" s="4">
        <v>1699</v>
      </c>
      <c r="T55" s="4" t="s">
        <v>217</v>
      </c>
      <c r="U55" s="4" t="s">
        <v>218</v>
      </c>
      <c r="V55" s="4">
        <v>549493052</v>
      </c>
      <c r="W55" s="4"/>
      <c r="X55" s="8" t="s">
        <v>52</v>
      </c>
      <c r="Y55" s="8" t="s">
        <v>219</v>
      </c>
      <c r="Z55" s="8" t="s">
        <v>54</v>
      </c>
      <c r="AA55" s="8" t="s">
        <v>52</v>
      </c>
      <c r="AB55" s="8" t="s">
        <v>88</v>
      </c>
      <c r="AC55" s="7" t="s">
        <v>220</v>
      </c>
      <c r="AD55" s="9">
        <v>52.5</v>
      </c>
      <c r="AE55" s="10">
        <f>ROUND($K$55*$AD$55,2)</f>
        <v>525</v>
      </c>
    </row>
    <row r="56" spans="1:31" ht="25.5">
      <c r="A56" s="3">
        <v>52661</v>
      </c>
      <c r="B56" s="4"/>
      <c r="C56" s="3">
        <v>150445</v>
      </c>
      <c r="D56" s="4" t="s">
        <v>257</v>
      </c>
      <c r="E56" s="4" t="s">
        <v>258</v>
      </c>
      <c r="F56" s="4" t="s">
        <v>259</v>
      </c>
      <c r="G56" s="4" t="s">
        <v>260</v>
      </c>
      <c r="H56" s="4"/>
      <c r="I56" s="4" t="s">
        <v>75</v>
      </c>
      <c r="J56" s="5">
        <v>30</v>
      </c>
      <c r="K56" s="6">
        <v>30</v>
      </c>
      <c r="L56" s="7" t="s">
        <v>80</v>
      </c>
      <c r="M56" s="4">
        <v>312030</v>
      </c>
      <c r="N56" s="4" t="s">
        <v>213</v>
      </c>
      <c r="O56" s="4" t="s">
        <v>214</v>
      </c>
      <c r="P56" s="4" t="s">
        <v>215</v>
      </c>
      <c r="Q56" s="4">
        <v>1</v>
      </c>
      <c r="R56" s="4" t="s">
        <v>216</v>
      </c>
      <c r="S56" s="4">
        <v>1699</v>
      </c>
      <c r="T56" s="4" t="s">
        <v>217</v>
      </c>
      <c r="U56" s="4" t="s">
        <v>218</v>
      </c>
      <c r="V56" s="4">
        <v>549493052</v>
      </c>
      <c r="W56" s="4"/>
      <c r="X56" s="8" t="s">
        <v>52</v>
      </c>
      <c r="Y56" s="8" t="s">
        <v>219</v>
      </c>
      <c r="Z56" s="8" t="s">
        <v>54</v>
      </c>
      <c r="AA56" s="8" t="s">
        <v>52</v>
      </c>
      <c r="AB56" s="8" t="s">
        <v>88</v>
      </c>
      <c r="AC56" s="7" t="s">
        <v>220</v>
      </c>
      <c r="AD56" s="9">
        <v>7.13</v>
      </c>
      <c r="AE56" s="10">
        <f>ROUND($K$56*$AD$56,2)</f>
        <v>213.9</v>
      </c>
    </row>
    <row r="57" spans="1:31" ht="25.5">
      <c r="A57" s="3">
        <v>52661</v>
      </c>
      <c r="B57" s="4"/>
      <c r="C57" s="3">
        <v>150446</v>
      </c>
      <c r="D57" s="4" t="s">
        <v>257</v>
      </c>
      <c r="E57" s="4" t="s">
        <v>261</v>
      </c>
      <c r="F57" s="4" t="s">
        <v>262</v>
      </c>
      <c r="G57" s="4" t="s">
        <v>263</v>
      </c>
      <c r="H57" s="4"/>
      <c r="I57" s="4" t="s">
        <v>75</v>
      </c>
      <c r="J57" s="5">
        <v>12</v>
      </c>
      <c r="K57" s="6">
        <v>12</v>
      </c>
      <c r="L57" s="7" t="s">
        <v>80</v>
      </c>
      <c r="M57" s="4">
        <v>312030</v>
      </c>
      <c r="N57" s="4" t="s">
        <v>213</v>
      </c>
      <c r="O57" s="4" t="s">
        <v>214</v>
      </c>
      <c r="P57" s="4" t="s">
        <v>215</v>
      </c>
      <c r="Q57" s="4">
        <v>1</v>
      </c>
      <c r="R57" s="4" t="s">
        <v>216</v>
      </c>
      <c r="S57" s="4">
        <v>1699</v>
      </c>
      <c r="T57" s="4" t="s">
        <v>217</v>
      </c>
      <c r="U57" s="4" t="s">
        <v>218</v>
      </c>
      <c r="V57" s="4">
        <v>549493052</v>
      </c>
      <c r="W57" s="4"/>
      <c r="X57" s="8" t="s">
        <v>52</v>
      </c>
      <c r="Y57" s="8" t="s">
        <v>219</v>
      </c>
      <c r="Z57" s="8" t="s">
        <v>54</v>
      </c>
      <c r="AA57" s="8" t="s">
        <v>52</v>
      </c>
      <c r="AB57" s="8" t="s">
        <v>88</v>
      </c>
      <c r="AC57" s="7" t="s">
        <v>220</v>
      </c>
      <c r="AD57" s="9">
        <v>10.5</v>
      </c>
      <c r="AE57" s="10">
        <f>ROUND($K$57*$AD$57,2)</f>
        <v>126</v>
      </c>
    </row>
    <row r="58" spans="1:31" ht="25.5">
      <c r="A58" s="3">
        <v>52661</v>
      </c>
      <c r="B58" s="4"/>
      <c r="C58" s="3">
        <v>150449</v>
      </c>
      <c r="D58" s="4" t="s">
        <v>71</v>
      </c>
      <c r="E58" s="4" t="s">
        <v>77</v>
      </c>
      <c r="F58" s="4" t="s">
        <v>78</v>
      </c>
      <c r="G58" s="4" t="s">
        <v>79</v>
      </c>
      <c r="H58" s="4"/>
      <c r="I58" s="4" t="s">
        <v>75</v>
      </c>
      <c r="J58" s="5">
        <v>132</v>
      </c>
      <c r="K58" s="6">
        <v>132</v>
      </c>
      <c r="L58" s="7" t="s">
        <v>80</v>
      </c>
      <c r="M58" s="4">
        <v>312030</v>
      </c>
      <c r="N58" s="4" t="s">
        <v>213</v>
      </c>
      <c r="O58" s="4" t="s">
        <v>214</v>
      </c>
      <c r="P58" s="4" t="s">
        <v>215</v>
      </c>
      <c r="Q58" s="4">
        <v>1</v>
      </c>
      <c r="R58" s="4" t="s">
        <v>216</v>
      </c>
      <c r="S58" s="4">
        <v>1699</v>
      </c>
      <c r="T58" s="4" t="s">
        <v>217</v>
      </c>
      <c r="U58" s="4" t="s">
        <v>218</v>
      </c>
      <c r="V58" s="4">
        <v>549493052</v>
      </c>
      <c r="W58" s="4"/>
      <c r="X58" s="8" t="s">
        <v>52</v>
      </c>
      <c r="Y58" s="8" t="s">
        <v>219</v>
      </c>
      <c r="Z58" s="8" t="s">
        <v>54</v>
      </c>
      <c r="AA58" s="8" t="s">
        <v>52</v>
      </c>
      <c r="AB58" s="8" t="s">
        <v>88</v>
      </c>
      <c r="AC58" s="7" t="s">
        <v>220</v>
      </c>
      <c r="AD58" s="9">
        <v>42.28</v>
      </c>
      <c r="AE58" s="10">
        <f>ROUND($K$58*$AD$58,2)</f>
        <v>5580.96</v>
      </c>
    </row>
    <row r="59" spans="1:31" ht="25.5">
      <c r="A59" s="3">
        <v>52661</v>
      </c>
      <c r="B59" s="4"/>
      <c r="C59" s="3">
        <v>150450</v>
      </c>
      <c r="D59" s="4" t="s">
        <v>66</v>
      </c>
      <c r="E59" s="4" t="s">
        <v>264</v>
      </c>
      <c r="F59" s="4" t="s">
        <v>265</v>
      </c>
      <c r="G59" s="4" t="s">
        <v>266</v>
      </c>
      <c r="H59" s="4"/>
      <c r="I59" s="4" t="s">
        <v>70</v>
      </c>
      <c r="J59" s="5">
        <v>400</v>
      </c>
      <c r="K59" s="6">
        <v>400</v>
      </c>
      <c r="L59" s="7" t="s">
        <v>80</v>
      </c>
      <c r="M59" s="4">
        <v>312030</v>
      </c>
      <c r="N59" s="4" t="s">
        <v>213</v>
      </c>
      <c r="O59" s="4" t="s">
        <v>214</v>
      </c>
      <c r="P59" s="4" t="s">
        <v>215</v>
      </c>
      <c r="Q59" s="4">
        <v>1</v>
      </c>
      <c r="R59" s="4" t="s">
        <v>216</v>
      </c>
      <c r="S59" s="4">
        <v>1699</v>
      </c>
      <c r="T59" s="4" t="s">
        <v>217</v>
      </c>
      <c r="U59" s="4" t="s">
        <v>218</v>
      </c>
      <c r="V59" s="4">
        <v>549493052</v>
      </c>
      <c r="W59" s="4"/>
      <c r="X59" s="8" t="s">
        <v>52</v>
      </c>
      <c r="Y59" s="8" t="s">
        <v>219</v>
      </c>
      <c r="Z59" s="8" t="s">
        <v>54</v>
      </c>
      <c r="AA59" s="8" t="s">
        <v>52</v>
      </c>
      <c r="AB59" s="8" t="s">
        <v>88</v>
      </c>
      <c r="AC59" s="7" t="s">
        <v>220</v>
      </c>
      <c r="AD59" s="9">
        <v>12.81</v>
      </c>
      <c r="AE59" s="10">
        <f>ROUND($K$59*$AD$59,2)</f>
        <v>5124</v>
      </c>
    </row>
    <row r="60" spans="1:31" ht="25.5">
      <c r="A60" s="3">
        <v>52661</v>
      </c>
      <c r="B60" s="4"/>
      <c r="C60" s="3">
        <v>150451</v>
      </c>
      <c r="D60" s="4" t="s">
        <v>95</v>
      </c>
      <c r="E60" s="4" t="s">
        <v>96</v>
      </c>
      <c r="F60" s="4" t="s">
        <v>97</v>
      </c>
      <c r="G60" s="4" t="s">
        <v>98</v>
      </c>
      <c r="H60" s="4"/>
      <c r="I60" s="4" t="s">
        <v>99</v>
      </c>
      <c r="J60" s="5">
        <v>15</v>
      </c>
      <c r="K60" s="6">
        <v>15</v>
      </c>
      <c r="L60" s="7" t="s">
        <v>80</v>
      </c>
      <c r="M60" s="4">
        <v>312030</v>
      </c>
      <c r="N60" s="4" t="s">
        <v>213</v>
      </c>
      <c r="O60" s="4" t="s">
        <v>214</v>
      </c>
      <c r="P60" s="4" t="s">
        <v>215</v>
      </c>
      <c r="Q60" s="4">
        <v>1</v>
      </c>
      <c r="R60" s="4" t="s">
        <v>216</v>
      </c>
      <c r="S60" s="4">
        <v>1699</v>
      </c>
      <c r="T60" s="4" t="s">
        <v>217</v>
      </c>
      <c r="U60" s="4" t="s">
        <v>218</v>
      </c>
      <c r="V60" s="4">
        <v>549493052</v>
      </c>
      <c r="W60" s="4"/>
      <c r="X60" s="8" t="s">
        <v>52</v>
      </c>
      <c r="Y60" s="8" t="s">
        <v>219</v>
      </c>
      <c r="Z60" s="8" t="s">
        <v>54</v>
      </c>
      <c r="AA60" s="8" t="s">
        <v>52</v>
      </c>
      <c r="AB60" s="8" t="s">
        <v>88</v>
      </c>
      <c r="AC60" s="7" t="s">
        <v>220</v>
      </c>
      <c r="AD60" s="9">
        <v>8.93</v>
      </c>
      <c r="AE60" s="10">
        <f>ROUND($K$60*$AD$60,2)</f>
        <v>133.95</v>
      </c>
    </row>
    <row r="61" spans="1:31" ht="25.5">
      <c r="A61" s="3">
        <v>52661</v>
      </c>
      <c r="B61" s="4"/>
      <c r="C61" s="3">
        <v>150452</v>
      </c>
      <c r="D61" s="4" t="s">
        <v>109</v>
      </c>
      <c r="E61" s="4" t="s">
        <v>267</v>
      </c>
      <c r="F61" s="4" t="s">
        <v>268</v>
      </c>
      <c r="G61" s="4" t="s">
        <v>269</v>
      </c>
      <c r="H61" s="4"/>
      <c r="I61" s="4" t="s">
        <v>231</v>
      </c>
      <c r="J61" s="5">
        <v>10</v>
      </c>
      <c r="K61" s="6">
        <v>10</v>
      </c>
      <c r="L61" s="7" t="s">
        <v>80</v>
      </c>
      <c r="M61" s="4">
        <v>312030</v>
      </c>
      <c r="N61" s="4" t="s">
        <v>213</v>
      </c>
      <c r="O61" s="4" t="s">
        <v>214</v>
      </c>
      <c r="P61" s="4" t="s">
        <v>215</v>
      </c>
      <c r="Q61" s="4">
        <v>1</v>
      </c>
      <c r="R61" s="4" t="s">
        <v>216</v>
      </c>
      <c r="S61" s="4">
        <v>1699</v>
      </c>
      <c r="T61" s="4" t="s">
        <v>217</v>
      </c>
      <c r="U61" s="4" t="s">
        <v>218</v>
      </c>
      <c r="V61" s="4">
        <v>549493052</v>
      </c>
      <c r="W61" s="4"/>
      <c r="X61" s="8" t="s">
        <v>52</v>
      </c>
      <c r="Y61" s="8" t="s">
        <v>219</v>
      </c>
      <c r="Z61" s="8" t="s">
        <v>54</v>
      </c>
      <c r="AA61" s="8" t="s">
        <v>52</v>
      </c>
      <c r="AB61" s="8" t="s">
        <v>88</v>
      </c>
      <c r="AC61" s="7" t="s">
        <v>220</v>
      </c>
      <c r="AD61" s="9">
        <v>35.25</v>
      </c>
      <c r="AE61" s="10">
        <f>ROUND($K$61*$AD$61,2)</f>
        <v>352.5</v>
      </c>
    </row>
    <row r="62" spans="1:31" ht="38.25">
      <c r="A62" s="3">
        <v>52661</v>
      </c>
      <c r="B62" s="4"/>
      <c r="C62" s="3">
        <v>150453</v>
      </c>
      <c r="D62" s="4" t="s">
        <v>95</v>
      </c>
      <c r="E62" s="4" t="s">
        <v>270</v>
      </c>
      <c r="F62" s="4" t="s">
        <v>271</v>
      </c>
      <c r="G62" s="4" t="s">
        <v>272</v>
      </c>
      <c r="H62" s="4"/>
      <c r="I62" s="4" t="s">
        <v>108</v>
      </c>
      <c r="J62" s="5">
        <v>6</v>
      </c>
      <c r="K62" s="6">
        <v>6</v>
      </c>
      <c r="L62" s="7" t="s">
        <v>80</v>
      </c>
      <c r="M62" s="4">
        <v>312030</v>
      </c>
      <c r="N62" s="4" t="s">
        <v>213</v>
      </c>
      <c r="O62" s="4" t="s">
        <v>214</v>
      </c>
      <c r="P62" s="4" t="s">
        <v>215</v>
      </c>
      <c r="Q62" s="4">
        <v>1</v>
      </c>
      <c r="R62" s="4" t="s">
        <v>216</v>
      </c>
      <c r="S62" s="4">
        <v>1699</v>
      </c>
      <c r="T62" s="4" t="s">
        <v>217</v>
      </c>
      <c r="U62" s="4" t="s">
        <v>218</v>
      </c>
      <c r="V62" s="4">
        <v>549493052</v>
      </c>
      <c r="W62" s="4"/>
      <c r="X62" s="8" t="s">
        <v>52</v>
      </c>
      <c r="Y62" s="8" t="s">
        <v>219</v>
      </c>
      <c r="Z62" s="8" t="s">
        <v>54</v>
      </c>
      <c r="AA62" s="8" t="s">
        <v>52</v>
      </c>
      <c r="AB62" s="8" t="s">
        <v>88</v>
      </c>
      <c r="AC62" s="7" t="s">
        <v>220</v>
      </c>
      <c r="AD62" s="9">
        <v>37.38</v>
      </c>
      <c r="AE62" s="10">
        <f>ROUND($K$62*$AD$62,2)</f>
        <v>224.28</v>
      </c>
    </row>
    <row r="63" spans="1:31" ht="25.5">
      <c r="A63" s="3">
        <v>52661</v>
      </c>
      <c r="B63" s="4"/>
      <c r="C63" s="3">
        <v>150454</v>
      </c>
      <c r="D63" s="4" t="s">
        <v>90</v>
      </c>
      <c r="E63" s="4" t="s">
        <v>273</v>
      </c>
      <c r="F63" s="4" t="s">
        <v>274</v>
      </c>
      <c r="G63" s="4" t="s">
        <v>275</v>
      </c>
      <c r="H63" s="4"/>
      <c r="I63" s="4" t="s">
        <v>94</v>
      </c>
      <c r="J63" s="5">
        <v>5</v>
      </c>
      <c r="K63" s="6">
        <v>5</v>
      </c>
      <c r="L63" s="7" t="s">
        <v>80</v>
      </c>
      <c r="M63" s="4">
        <v>312030</v>
      </c>
      <c r="N63" s="4" t="s">
        <v>213</v>
      </c>
      <c r="O63" s="4" t="s">
        <v>214</v>
      </c>
      <c r="P63" s="4" t="s">
        <v>215</v>
      </c>
      <c r="Q63" s="4">
        <v>1</v>
      </c>
      <c r="R63" s="4" t="s">
        <v>216</v>
      </c>
      <c r="S63" s="4">
        <v>1699</v>
      </c>
      <c r="T63" s="4" t="s">
        <v>217</v>
      </c>
      <c r="U63" s="4" t="s">
        <v>218</v>
      </c>
      <c r="V63" s="4">
        <v>549493052</v>
      </c>
      <c r="W63" s="4"/>
      <c r="X63" s="8" t="s">
        <v>52</v>
      </c>
      <c r="Y63" s="8" t="s">
        <v>219</v>
      </c>
      <c r="Z63" s="8" t="s">
        <v>54</v>
      </c>
      <c r="AA63" s="8" t="s">
        <v>52</v>
      </c>
      <c r="AB63" s="8" t="s">
        <v>88</v>
      </c>
      <c r="AC63" s="7" t="s">
        <v>220</v>
      </c>
      <c r="AD63" s="9">
        <v>19.88</v>
      </c>
      <c r="AE63" s="10">
        <f>ROUND($K$63*$AD$63,2)</f>
        <v>99.4</v>
      </c>
    </row>
    <row r="64" spans="1:31" ht="25.5">
      <c r="A64" s="3">
        <v>52661</v>
      </c>
      <c r="B64" s="4"/>
      <c r="C64" s="3">
        <v>150467</v>
      </c>
      <c r="D64" s="4" t="s">
        <v>276</v>
      </c>
      <c r="E64" s="4" t="s">
        <v>277</v>
      </c>
      <c r="F64" s="4" t="s">
        <v>278</v>
      </c>
      <c r="G64" s="4" t="s">
        <v>279</v>
      </c>
      <c r="H64" s="4"/>
      <c r="I64" s="4" t="s">
        <v>280</v>
      </c>
      <c r="J64" s="5">
        <v>4</v>
      </c>
      <c r="K64" s="6">
        <v>4</v>
      </c>
      <c r="L64" s="7" t="s">
        <v>80</v>
      </c>
      <c r="M64" s="4">
        <v>312030</v>
      </c>
      <c r="N64" s="4" t="s">
        <v>213</v>
      </c>
      <c r="O64" s="4" t="s">
        <v>214</v>
      </c>
      <c r="P64" s="4" t="s">
        <v>215</v>
      </c>
      <c r="Q64" s="4">
        <v>1</v>
      </c>
      <c r="R64" s="4" t="s">
        <v>216</v>
      </c>
      <c r="S64" s="4">
        <v>1699</v>
      </c>
      <c r="T64" s="4" t="s">
        <v>217</v>
      </c>
      <c r="U64" s="4" t="s">
        <v>218</v>
      </c>
      <c r="V64" s="4">
        <v>549493052</v>
      </c>
      <c r="W64" s="4"/>
      <c r="X64" s="8" t="s">
        <v>52</v>
      </c>
      <c r="Y64" s="8" t="s">
        <v>219</v>
      </c>
      <c r="Z64" s="8" t="s">
        <v>54</v>
      </c>
      <c r="AA64" s="8" t="s">
        <v>52</v>
      </c>
      <c r="AB64" s="8" t="s">
        <v>88</v>
      </c>
      <c r="AC64" s="7" t="s">
        <v>220</v>
      </c>
      <c r="AD64" s="9">
        <v>100.4</v>
      </c>
      <c r="AE64" s="10">
        <f>ROUND($K$64*$AD$64,2)</f>
        <v>401.6</v>
      </c>
    </row>
    <row r="65" spans="1:31" ht="38.25">
      <c r="A65" s="3">
        <v>52661</v>
      </c>
      <c r="B65" s="4"/>
      <c r="C65" s="3">
        <v>150468</v>
      </c>
      <c r="D65" s="4" t="s">
        <v>160</v>
      </c>
      <c r="E65" s="4" t="s">
        <v>161</v>
      </c>
      <c r="F65" s="4" t="s">
        <v>162</v>
      </c>
      <c r="G65" s="4" t="s">
        <v>163</v>
      </c>
      <c r="H65" s="4"/>
      <c r="I65" s="4" t="s">
        <v>164</v>
      </c>
      <c r="J65" s="5">
        <v>10</v>
      </c>
      <c r="K65" s="6">
        <v>10</v>
      </c>
      <c r="L65" s="7" t="s">
        <v>80</v>
      </c>
      <c r="M65" s="4">
        <v>312030</v>
      </c>
      <c r="N65" s="4" t="s">
        <v>213</v>
      </c>
      <c r="O65" s="4" t="s">
        <v>214</v>
      </c>
      <c r="P65" s="4" t="s">
        <v>215</v>
      </c>
      <c r="Q65" s="4">
        <v>1</v>
      </c>
      <c r="R65" s="4" t="s">
        <v>216</v>
      </c>
      <c r="S65" s="4">
        <v>1699</v>
      </c>
      <c r="T65" s="4" t="s">
        <v>217</v>
      </c>
      <c r="U65" s="4" t="s">
        <v>218</v>
      </c>
      <c r="V65" s="4">
        <v>549493052</v>
      </c>
      <c r="W65" s="4"/>
      <c r="X65" s="8" t="s">
        <v>52</v>
      </c>
      <c r="Y65" s="8" t="s">
        <v>219</v>
      </c>
      <c r="Z65" s="8" t="s">
        <v>54</v>
      </c>
      <c r="AA65" s="8" t="s">
        <v>52</v>
      </c>
      <c r="AB65" s="8" t="s">
        <v>88</v>
      </c>
      <c r="AC65" s="7" t="s">
        <v>220</v>
      </c>
      <c r="AD65" s="9">
        <v>36.88</v>
      </c>
      <c r="AE65" s="10">
        <f>ROUND($K$65*$AD$65,2)</f>
        <v>368.8</v>
      </c>
    </row>
    <row r="66" spans="1:31" ht="25.5">
      <c r="A66" s="3">
        <v>52661</v>
      </c>
      <c r="B66" s="4"/>
      <c r="C66" s="3">
        <v>150469</v>
      </c>
      <c r="D66" s="4" t="s">
        <v>160</v>
      </c>
      <c r="E66" s="4" t="s">
        <v>187</v>
      </c>
      <c r="F66" s="4" t="s">
        <v>188</v>
      </c>
      <c r="G66" s="4" t="s">
        <v>189</v>
      </c>
      <c r="H66" s="4"/>
      <c r="I66" s="4" t="s">
        <v>148</v>
      </c>
      <c r="J66" s="5">
        <v>5</v>
      </c>
      <c r="K66" s="6">
        <v>5</v>
      </c>
      <c r="L66" s="7" t="s">
        <v>80</v>
      </c>
      <c r="M66" s="4">
        <v>312030</v>
      </c>
      <c r="N66" s="4" t="s">
        <v>213</v>
      </c>
      <c r="O66" s="4" t="s">
        <v>214</v>
      </c>
      <c r="P66" s="4" t="s">
        <v>215</v>
      </c>
      <c r="Q66" s="4">
        <v>1</v>
      </c>
      <c r="R66" s="4" t="s">
        <v>216</v>
      </c>
      <c r="S66" s="4">
        <v>1699</v>
      </c>
      <c r="T66" s="4" t="s">
        <v>217</v>
      </c>
      <c r="U66" s="4" t="s">
        <v>218</v>
      </c>
      <c r="V66" s="4">
        <v>549493052</v>
      </c>
      <c r="W66" s="4"/>
      <c r="X66" s="8" t="s">
        <v>52</v>
      </c>
      <c r="Y66" s="8" t="s">
        <v>219</v>
      </c>
      <c r="Z66" s="8" t="s">
        <v>54</v>
      </c>
      <c r="AA66" s="8" t="s">
        <v>52</v>
      </c>
      <c r="AB66" s="8" t="s">
        <v>88</v>
      </c>
      <c r="AC66" s="7" t="s">
        <v>220</v>
      </c>
      <c r="AD66" s="9">
        <v>29.66</v>
      </c>
      <c r="AE66" s="10">
        <f>ROUND($K$66*$AD$66,2)</f>
        <v>148.3</v>
      </c>
    </row>
    <row r="67" spans="1:31" ht="25.5">
      <c r="A67" s="3">
        <v>52661</v>
      </c>
      <c r="B67" s="4"/>
      <c r="C67" s="3">
        <v>150470</v>
      </c>
      <c r="D67" s="4" t="s">
        <v>281</v>
      </c>
      <c r="E67" s="4" t="s">
        <v>282</v>
      </c>
      <c r="F67" s="4" t="s">
        <v>283</v>
      </c>
      <c r="G67" s="4" t="s">
        <v>284</v>
      </c>
      <c r="H67" s="4"/>
      <c r="I67" s="4" t="s">
        <v>285</v>
      </c>
      <c r="J67" s="5">
        <v>8</v>
      </c>
      <c r="K67" s="6">
        <v>8</v>
      </c>
      <c r="L67" s="7" t="s">
        <v>80</v>
      </c>
      <c r="M67" s="4">
        <v>312030</v>
      </c>
      <c r="N67" s="4" t="s">
        <v>213</v>
      </c>
      <c r="O67" s="4" t="s">
        <v>214</v>
      </c>
      <c r="P67" s="4" t="s">
        <v>215</v>
      </c>
      <c r="Q67" s="4">
        <v>1</v>
      </c>
      <c r="R67" s="4" t="s">
        <v>216</v>
      </c>
      <c r="S67" s="4">
        <v>1699</v>
      </c>
      <c r="T67" s="4" t="s">
        <v>217</v>
      </c>
      <c r="U67" s="4" t="s">
        <v>218</v>
      </c>
      <c r="V67" s="4">
        <v>549493052</v>
      </c>
      <c r="W67" s="4"/>
      <c r="X67" s="8" t="s">
        <v>52</v>
      </c>
      <c r="Y67" s="8" t="s">
        <v>219</v>
      </c>
      <c r="Z67" s="8" t="s">
        <v>54</v>
      </c>
      <c r="AA67" s="8" t="s">
        <v>52</v>
      </c>
      <c r="AB67" s="8" t="s">
        <v>88</v>
      </c>
      <c r="AC67" s="7" t="s">
        <v>220</v>
      </c>
      <c r="AD67" s="9">
        <v>19.38</v>
      </c>
      <c r="AE67" s="10">
        <f>ROUND($K$67*$AD$67,2)</f>
        <v>155.04</v>
      </c>
    </row>
    <row r="68" spans="1:31" ht="25.5">
      <c r="A68" s="3">
        <v>52661</v>
      </c>
      <c r="B68" s="4"/>
      <c r="C68" s="3">
        <v>150471</v>
      </c>
      <c r="D68" s="4" t="s">
        <v>57</v>
      </c>
      <c r="E68" s="4" t="s">
        <v>58</v>
      </c>
      <c r="F68" s="4" t="s">
        <v>59</v>
      </c>
      <c r="G68" s="4" t="s">
        <v>60</v>
      </c>
      <c r="H68" s="4"/>
      <c r="I68" s="4" t="s">
        <v>61</v>
      </c>
      <c r="J68" s="5">
        <v>6</v>
      </c>
      <c r="K68" s="6">
        <v>6</v>
      </c>
      <c r="L68" s="7" t="s">
        <v>80</v>
      </c>
      <c r="M68" s="4">
        <v>312030</v>
      </c>
      <c r="N68" s="4" t="s">
        <v>213</v>
      </c>
      <c r="O68" s="4" t="s">
        <v>214</v>
      </c>
      <c r="P68" s="4" t="s">
        <v>215</v>
      </c>
      <c r="Q68" s="4">
        <v>1</v>
      </c>
      <c r="R68" s="4" t="s">
        <v>216</v>
      </c>
      <c r="S68" s="4">
        <v>1699</v>
      </c>
      <c r="T68" s="4" t="s">
        <v>217</v>
      </c>
      <c r="U68" s="4" t="s">
        <v>218</v>
      </c>
      <c r="V68" s="4">
        <v>549493052</v>
      </c>
      <c r="W68" s="4"/>
      <c r="X68" s="8" t="s">
        <v>52</v>
      </c>
      <c r="Y68" s="8" t="s">
        <v>219</v>
      </c>
      <c r="Z68" s="8" t="s">
        <v>54</v>
      </c>
      <c r="AA68" s="8" t="s">
        <v>52</v>
      </c>
      <c r="AB68" s="8" t="s">
        <v>88</v>
      </c>
      <c r="AC68" s="7" t="s">
        <v>220</v>
      </c>
      <c r="AD68" s="9">
        <v>33.5</v>
      </c>
      <c r="AE68" s="10">
        <f>ROUND($K$68*$AD$68,2)</f>
        <v>201</v>
      </c>
    </row>
    <row r="69" spans="1:31" ht="25.5">
      <c r="A69" s="3">
        <v>52661</v>
      </c>
      <c r="B69" s="4"/>
      <c r="C69" s="3">
        <v>150472</v>
      </c>
      <c r="D69" s="4" t="s">
        <v>160</v>
      </c>
      <c r="E69" s="4" t="s">
        <v>190</v>
      </c>
      <c r="F69" s="4" t="s">
        <v>191</v>
      </c>
      <c r="G69" s="4" t="s">
        <v>192</v>
      </c>
      <c r="H69" s="4"/>
      <c r="I69" s="4" t="s">
        <v>193</v>
      </c>
      <c r="J69" s="5">
        <v>2</v>
      </c>
      <c r="K69" s="6">
        <v>2</v>
      </c>
      <c r="L69" s="7" t="s">
        <v>80</v>
      </c>
      <c r="M69" s="4">
        <v>312030</v>
      </c>
      <c r="N69" s="4" t="s">
        <v>213</v>
      </c>
      <c r="O69" s="4" t="s">
        <v>214</v>
      </c>
      <c r="P69" s="4" t="s">
        <v>215</v>
      </c>
      <c r="Q69" s="4">
        <v>1</v>
      </c>
      <c r="R69" s="4" t="s">
        <v>216</v>
      </c>
      <c r="S69" s="4">
        <v>1699</v>
      </c>
      <c r="T69" s="4" t="s">
        <v>217</v>
      </c>
      <c r="U69" s="4" t="s">
        <v>218</v>
      </c>
      <c r="V69" s="4">
        <v>549493052</v>
      </c>
      <c r="W69" s="4"/>
      <c r="X69" s="8" t="s">
        <v>52</v>
      </c>
      <c r="Y69" s="8" t="s">
        <v>219</v>
      </c>
      <c r="Z69" s="8" t="s">
        <v>54</v>
      </c>
      <c r="AA69" s="8" t="s">
        <v>52</v>
      </c>
      <c r="AB69" s="8" t="s">
        <v>88</v>
      </c>
      <c r="AC69" s="7" t="s">
        <v>220</v>
      </c>
      <c r="AD69" s="9">
        <v>31.25</v>
      </c>
      <c r="AE69" s="10">
        <f>ROUND($K$69*$AD$69,2)</f>
        <v>62.5</v>
      </c>
    </row>
    <row r="70" spans="1:31" ht="26.25" thickBot="1">
      <c r="A70" s="3">
        <v>52661</v>
      </c>
      <c r="B70" s="4"/>
      <c r="C70" s="3">
        <v>150727</v>
      </c>
      <c r="D70" s="4" t="s">
        <v>286</v>
      </c>
      <c r="E70" s="4" t="s">
        <v>287</v>
      </c>
      <c r="F70" s="4" t="s">
        <v>288</v>
      </c>
      <c r="G70" s="4" t="s">
        <v>289</v>
      </c>
      <c r="H70" s="4"/>
      <c r="I70" s="4" t="s">
        <v>75</v>
      </c>
      <c r="J70" s="5">
        <v>20</v>
      </c>
      <c r="K70" s="6">
        <v>20</v>
      </c>
      <c r="L70" s="7" t="s">
        <v>80</v>
      </c>
      <c r="M70" s="4">
        <v>312030</v>
      </c>
      <c r="N70" s="4" t="s">
        <v>213</v>
      </c>
      <c r="O70" s="4" t="s">
        <v>214</v>
      </c>
      <c r="P70" s="4" t="s">
        <v>215</v>
      </c>
      <c r="Q70" s="4">
        <v>1</v>
      </c>
      <c r="R70" s="4" t="s">
        <v>216</v>
      </c>
      <c r="S70" s="4">
        <v>1699</v>
      </c>
      <c r="T70" s="4" t="s">
        <v>217</v>
      </c>
      <c r="U70" s="4" t="s">
        <v>218</v>
      </c>
      <c r="V70" s="4">
        <v>549493052</v>
      </c>
      <c r="W70" s="4"/>
      <c r="X70" s="8" t="s">
        <v>52</v>
      </c>
      <c r="Y70" s="8" t="s">
        <v>219</v>
      </c>
      <c r="Z70" s="8" t="s">
        <v>54</v>
      </c>
      <c r="AA70" s="8" t="s">
        <v>52</v>
      </c>
      <c r="AB70" s="8" t="s">
        <v>88</v>
      </c>
      <c r="AC70" s="7" t="s">
        <v>220</v>
      </c>
      <c r="AD70" s="9">
        <v>37.73</v>
      </c>
      <c r="AE70" s="10">
        <f>ROUND($K$70*$AD$70,2)</f>
        <v>754.6</v>
      </c>
    </row>
    <row r="71" spans="1:31" ht="13.5" thickTop="1">
      <c r="A71" s="18"/>
      <c r="B71" s="18"/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5" t="s">
        <v>76</v>
      </c>
      <c r="AE71" s="12">
        <f>SUM($AE$45:$AE$70)</f>
        <v>19953.359999999997</v>
      </c>
    </row>
    <row r="72" spans="1:3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25.5">
      <c r="A73" s="3">
        <v>52699</v>
      </c>
      <c r="B73" s="4"/>
      <c r="C73" s="3">
        <v>150555</v>
      </c>
      <c r="D73" s="4" t="s">
        <v>290</v>
      </c>
      <c r="E73" s="4" t="s">
        <v>291</v>
      </c>
      <c r="F73" s="4" t="s">
        <v>292</v>
      </c>
      <c r="G73" s="4" t="s">
        <v>293</v>
      </c>
      <c r="H73" s="4"/>
      <c r="I73" s="4" t="s">
        <v>294</v>
      </c>
      <c r="J73" s="5">
        <v>4</v>
      </c>
      <c r="K73" s="6">
        <v>4</v>
      </c>
      <c r="L73" s="7" t="s">
        <v>45</v>
      </c>
      <c r="M73" s="4">
        <v>119890</v>
      </c>
      <c r="N73" s="4" t="s">
        <v>295</v>
      </c>
      <c r="O73" s="4" t="s">
        <v>296</v>
      </c>
      <c r="P73" s="4" t="s">
        <v>134</v>
      </c>
      <c r="Q73" s="4">
        <v>3</v>
      </c>
      <c r="R73" s="4" t="s">
        <v>297</v>
      </c>
      <c r="S73" s="4">
        <v>119260</v>
      </c>
      <c r="T73" s="4" t="s">
        <v>298</v>
      </c>
      <c r="U73" s="4" t="s">
        <v>299</v>
      </c>
      <c r="V73" s="4"/>
      <c r="W73" s="4"/>
      <c r="X73" s="8" t="s">
        <v>300</v>
      </c>
      <c r="Y73" s="8" t="s">
        <v>301</v>
      </c>
      <c r="Z73" s="8" t="s">
        <v>54</v>
      </c>
      <c r="AA73" s="8" t="s">
        <v>302</v>
      </c>
      <c r="AB73" s="8" t="s">
        <v>303</v>
      </c>
      <c r="AC73" s="7" t="s">
        <v>304</v>
      </c>
      <c r="AD73" s="9">
        <v>30.5</v>
      </c>
      <c r="AE73" s="10">
        <f>ROUND($K$73*$AD$73,2)</f>
        <v>122</v>
      </c>
    </row>
    <row r="74" spans="1:31" ht="25.5">
      <c r="A74" s="3">
        <v>52699</v>
      </c>
      <c r="B74" s="4"/>
      <c r="C74" s="3">
        <v>150556</v>
      </c>
      <c r="D74" s="4" t="s">
        <v>290</v>
      </c>
      <c r="E74" s="4" t="s">
        <v>305</v>
      </c>
      <c r="F74" s="4" t="s">
        <v>306</v>
      </c>
      <c r="G74" s="4" t="s">
        <v>307</v>
      </c>
      <c r="H74" s="4"/>
      <c r="I74" s="4" t="s">
        <v>308</v>
      </c>
      <c r="J74" s="5">
        <v>3</v>
      </c>
      <c r="K74" s="6">
        <v>3</v>
      </c>
      <c r="L74" s="7" t="s">
        <v>45</v>
      </c>
      <c r="M74" s="4">
        <v>119890</v>
      </c>
      <c r="N74" s="4" t="s">
        <v>295</v>
      </c>
      <c r="O74" s="4" t="s">
        <v>296</v>
      </c>
      <c r="P74" s="4" t="s">
        <v>134</v>
      </c>
      <c r="Q74" s="4">
        <v>3</v>
      </c>
      <c r="R74" s="4" t="s">
        <v>297</v>
      </c>
      <c r="S74" s="4">
        <v>119260</v>
      </c>
      <c r="T74" s="4" t="s">
        <v>298</v>
      </c>
      <c r="U74" s="4" t="s">
        <v>299</v>
      </c>
      <c r="V74" s="4"/>
      <c r="W74" s="4"/>
      <c r="X74" s="8" t="s">
        <v>300</v>
      </c>
      <c r="Y74" s="8" t="s">
        <v>301</v>
      </c>
      <c r="Z74" s="8" t="s">
        <v>54</v>
      </c>
      <c r="AA74" s="8" t="s">
        <v>302</v>
      </c>
      <c r="AB74" s="8" t="s">
        <v>303</v>
      </c>
      <c r="AC74" s="7" t="s">
        <v>304</v>
      </c>
      <c r="AD74" s="9">
        <v>61.88</v>
      </c>
      <c r="AE74" s="10">
        <f>ROUND($K$74*$AD$74,2)</f>
        <v>185.64</v>
      </c>
    </row>
    <row r="75" spans="1:31" ht="25.5">
      <c r="A75" s="3">
        <v>52699</v>
      </c>
      <c r="B75" s="4"/>
      <c r="C75" s="3">
        <v>150557</v>
      </c>
      <c r="D75" s="4" t="s">
        <v>309</v>
      </c>
      <c r="E75" s="4" t="s">
        <v>310</v>
      </c>
      <c r="F75" s="4" t="s">
        <v>311</v>
      </c>
      <c r="G75" s="4" t="s">
        <v>312</v>
      </c>
      <c r="H75" s="4"/>
      <c r="I75" s="4" t="s">
        <v>313</v>
      </c>
      <c r="J75" s="5">
        <v>2</v>
      </c>
      <c r="K75" s="6">
        <v>2</v>
      </c>
      <c r="L75" s="7" t="s">
        <v>45</v>
      </c>
      <c r="M75" s="4">
        <v>119890</v>
      </c>
      <c r="N75" s="4" t="s">
        <v>295</v>
      </c>
      <c r="O75" s="4" t="s">
        <v>296</v>
      </c>
      <c r="P75" s="4" t="s">
        <v>134</v>
      </c>
      <c r="Q75" s="4">
        <v>3</v>
      </c>
      <c r="R75" s="4" t="s">
        <v>297</v>
      </c>
      <c r="S75" s="4">
        <v>119260</v>
      </c>
      <c r="T75" s="4" t="s">
        <v>298</v>
      </c>
      <c r="U75" s="4" t="s">
        <v>299</v>
      </c>
      <c r="V75" s="4"/>
      <c r="W75" s="4"/>
      <c r="X75" s="8" t="s">
        <v>300</v>
      </c>
      <c r="Y75" s="8" t="s">
        <v>301</v>
      </c>
      <c r="Z75" s="8" t="s">
        <v>54</v>
      </c>
      <c r="AA75" s="8" t="s">
        <v>302</v>
      </c>
      <c r="AB75" s="8" t="s">
        <v>303</v>
      </c>
      <c r="AC75" s="7" t="s">
        <v>304</v>
      </c>
      <c r="AD75" s="9">
        <v>40.63</v>
      </c>
      <c r="AE75" s="10">
        <f>ROUND($K$75*$AD$75,2)</f>
        <v>81.26</v>
      </c>
    </row>
    <row r="76" spans="1:31" ht="25.5">
      <c r="A76" s="3">
        <v>52699</v>
      </c>
      <c r="B76" s="4"/>
      <c r="C76" s="3">
        <v>150558</v>
      </c>
      <c r="D76" s="4" t="s">
        <v>314</v>
      </c>
      <c r="E76" s="4" t="s">
        <v>315</v>
      </c>
      <c r="F76" s="4" t="s">
        <v>316</v>
      </c>
      <c r="G76" s="4" t="s">
        <v>317</v>
      </c>
      <c r="H76" s="4"/>
      <c r="I76" s="4" t="s">
        <v>75</v>
      </c>
      <c r="J76" s="5">
        <v>10</v>
      </c>
      <c r="K76" s="6">
        <v>10</v>
      </c>
      <c r="L76" s="7" t="s">
        <v>45</v>
      </c>
      <c r="M76" s="4">
        <v>119890</v>
      </c>
      <c r="N76" s="4" t="s">
        <v>295</v>
      </c>
      <c r="O76" s="4" t="s">
        <v>296</v>
      </c>
      <c r="P76" s="4" t="s">
        <v>134</v>
      </c>
      <c r="Q76" s="4">
        <v>3</v>
      </c>
      <c r="R76" s="4" t="s">
        <v>297</v>
      </c>
      <c r="S76" s="4">
        <v>119260</v>
      </c>
      <c r="T76" s="4" t="s">
        <v>298</v>
      </c>
      <c r="U76" s="4" t="s">
        <v>299</v>
      </c>
      <c r="V76" s="4"/>
      <c r="W76" s="4"/>
      <c r="X76" s="8" t="s">
        <v>300</v>
      </c>
      <c r="Y76" s="8" t="s">
        <v>301</v>
      </c>
      <c r="Z76" s="8" t="s">
        <v>54</v>
      </c>
      <c r="AA76" s="8" t="s">
        <v>302</v>
      </c>
      <c r="AB76" s="8" t="s">
        <v>303</v>
      </c>
      <c r="AC76" s="7" t="s">
        <v>304</v>
      </c>
      <c r="AD76" s="9">
        <v>9.25</v>
      </c>
      <c r="AE76" s="10">
        <f>ROUND($K$76*$AD$76,2)</f>
        <v>92.5</v>
      </c>
    </row>
    <row r="77" spans="1:31" ht="25.5">
      <c r="A77" s="3">
        <v>52699</v>
      </c>
      <c r="B77" s="4"/>
      <c r="C77" s="3">
        <v>150559</v>
      </c>
      <c r="D77" s="4" t="s">
        <v>66</v>
      </c>
      <c r="E77" s="4" t="s">
        <v>67</v>
      </c>
      <c r="F77" s="4" t="s">
        <v>68</v>
      </c>
      <c r="G77" s="4" t="s">
        <v>69</v>
      </c>
      <c r="H77" s="4"/>
      <c r="I77" s="4" t="s">
        <v>70</v>
      </c>
      <c r="J77" s="5">
        <v>4</v>
      </c>
      <c r="K77" s="6">
        <v>4</v>
      </c>
      <c r="L77" s="7" t="s">
        <v>45</v>
      </c>
      <c r="M77" s="4">
        <v>119890</v>
      </c>
      <c r="N77" s="4" t="s">
        <v>295</v>
      </c>
      <c r="O77" s="4" t="s">
        <v>296</v>
      </c>
      <c r="P77" s="4" t="s">
        <v>134</v>
      </c>
      <c r="Q77" s="4">
        <v>3</v>
      </c>
      <c r="R77" s="4" t="s">
        <v>297</v>
      </c>
      <c r="S77" s="4">
        <v>119260</v>
      </c>
      <c r="T77" s="4" t="s">
        <v>298</v>
      </c>
      <c r="U77" s="4" t="s">
        <v>299</v>
      </c>
      <c r="V77" s="4"/>
      <c r="W77" s="4"/>
      <c r="X77" s="8" t="s">
        <v>300</v>
      </c>
      <c r="Y77" s="8" t="s">
        <v>301</v>
      </c>
      <c r="Z77" s="8" t="s">
        <v>54</v>
      </c>
      <c r="AA77" s="8" t="s">
        <v>302</v>
      </c>
      <c r="AB77" s="8" t="s">
        <v>303</v>
      </c>
      <c r="AC77" s="7" t="s">
        <v>304</v>
      </c>
      <c r="AD77" s="9">
        <v>28.13</v>
      </c>
      <c r="AE77" s="10">
        <f>ROUND($K$77*$AD$77,2)</f>
        <v>112.52</v>
      </c>
    </row>
    <row r="78" spans="1:31" ht="25.5">
      <c r="A78" s="3">
        <v>52699</v>
      </c>
      <c r="B78" s="4"/>
      <c r="C78" s="3">
        <v>150560</v>
      </c>
      <c r="D78" s="4" t="s">
        <v>318</v>
      </c>
      <c r="E78" s="4" t="s">
        <v>319</v>
      </c>
      <c r="F78" s="4" t="s">
        <v>320</v>
      </c>
      <c r="G78" s="4" t="s">
        <v>321</v>
      </c>
      <c r="H78" s="4"/>
      <c r="I78" s="4" t="s">
        <v>322</v>
      </c>
      <c r="J78" s="5">
        <v>1</v>
      </c>
      <c r="K78" s="6">
        <v>1</v>
      </c>
      <c r="L78" s="7" t="s">
        <v>45</v>
      </c>
      <c r="M78" s="4">
        <v>119890</v>
      </c>
      <c r="N78" s="4" t="s">
        <v>295</v>
      </c>
      <c r="O78" s="4" t="s">
        <v>296</v>
      </c>
      <c r="P78" s="4" t="s">
        <v>134</v>
      </c>
      <c r="Q78" s="4">
        <v>3</v>
      </c>
      <c r="R78" s="4" t="s">
        <v>297</v>
      </c>
      <c r="S78" s="4">
        <v>119260</v>
      </c>
      <c r="T78" s="4" t="s">
        <v>298</v>
      </c>
      <c r="U78" s="4" t="s">
        <v>299</v>
      </c>
      <c r="V78" s="4"/>
      <c r="W78" s="4"/>
      <c r="X78" s="8" t="s">
        <v>300</v>
      </c>
      <c r="Y78" s="8" t="s">
        <v>301</v>
      </c>
      <c r="Z78" s="8" t="s">
        <v>54</v>
      </c>
      <c r="AA78" s="8" t="s">
        <v>302</v>
      </c>
      <c r="AB78" s="8" t="s">
        <v>303</v>
      </c>
      <c r="AC78" s="7" t="s">
        <v>304</v>
      </c>
      <c r="AD78" s="9">
        <v>63.75</v>
      </c>
      <c r="AE78" s="10">
        <f>ROUND($K$78*$AD$78,2)</f>
        <v>63.75</v>
      </c>
    </row>
    <row r="79" spans="1:31" ht="25.5">
      <c r="A79" s="3">
        <v>52699</v>
      </c>
      <c r="B79" s="4"/>
      <c r="C79" s="3">
        <v>150561</v>
      </c>
      <c r="D79" s="4" t="s">
        <v>323</v>
      </c>
      <c r="E79" s="4" t="s">
        <v>324</v>
      </c>
      <c r="F79" s="4" t="s">
        <v>325</v>
      </c>
      <c r="G79" s="4" t="s">
        <v>326</v>
      </c>
      <c r="H79" s="4"/>
      <c r="I79" s="4" t="s">
        <v>44</v>
      </c>
      <c r="J79" s="5">
        <v>2</v>
      </c>
      <c r="K79" s="6">
        <v>2</v>
      </c>
      <c r="L79" s="7" t="s">
        <v>45</v>
      </c>
      <c r="M79" s="4">
        <v>119890</v>
      </c>
      <c r="N79" s="4" t="s">
        <v>295</v>
      </c>
      <c r="O79" s="4" t="s">
        <v>296</v>
      </c>
      <c r="P79" s="4" t="s">
        <v>134</v>
      </c>
      <c r="Q79" s="4">
        <v>3</v>
      </c>
      <c r="R79" s="4" t="s">
        <v>297</v>
      </c>
      <c r="S79" s="4">
        <v>119260</v>
      </c>
      <c r="T79" s="4" t="s">
        <v>298</v>
      </c>
      <c r="U79" s="4" t="s">
        <v>299</v>
      </c>
      <c r="V79" s="4"/>
      <c r="W79" s="4"/>
      <c r="X79" s="8" t="s">
        <v>300</v>
      </c>
      <c r="Y79" s="8" t="s">
        <v>301</v>
      </c>
      <c r="Z79" s="8" t="s">
        <v>54</v>
      </c>
      <c r="AA79" s="8" t="s">
        <v>302</v>
      </c>
      <c r="AB79" s="8" t="s">
        <v>303</v>
      </c>
      <c r="AC79" s="7" t="s">
        <v>304</v>
      </c>
      <c r="AD79" s="9">
        <v>20.63</v>
      </c>
      <c r="AE79" s="10">
        <f>ROUND($K$79*$AD$79,2)</f>
        <v>41.26</v>
      </c>
    </row>
    <row r="80" spans="1:31" ht="25.5">
      <c r="A80" s="3">
        <v>52699</v>
      </c>
      <c r="B80" s="4"/>
      <c r="C80" s="3">
        <v>150562</v>
      </c>
      <c r="D80" s="4" t="s">
        <v>327</v>
      </c>
      <c r="E80" s="4" t="s">
        <v>328</v>
      </c>
      <c r="F80" s="4" t="s">
        <v>329</v>
      </c>
      <c r="G80" s="4" t="s">
        <v>330</v>
      </c>
      <c r="H80" s="4"/>
      <c r="I80" s="4" t="s">
        <v>331</v>
      </c>
      <c r="J80" s="5">
        <v>4</v>
      </c>
      <c r="K80" s="6">
        <v>4</v>
      </c>
      <c r="L80" s="7" t="s">
        <v>45</v>
      </c>
      <c r="M80" s="4">
        <v>119890</v>
      </c>
      <c r="N80" s="4" t="s">
        <v>295</v>
      </c>
      <c r="O80" s="4" t="s">
        <v>296</v>
      </c>
      <c r="P80" s="4" t="s">
        <v>134</v>
      </c>
      <c r="Q80" s="4">
        <v>3</v>
      </c>
      <c r="R80" s="4" t="s">
        <v>297</v>
      </c>
      <c r="S80" s="4">
        <v>119260</v>
      </c>
      <c r="T80" s="4" t="s">
        <v>298</v>
      </c>
      <c r="U80" s="4" t="s">
        <v>299</v>
      </c>
      <c r="V80" s="4"/>
      <c r="W80" s="4"/>
      <c r="X80" s="8" t="s">
        <v>300</v>
      </c>
      <c r="Y80" s="8" t="s">
        <v>301</v>
      </c>
      <c r="Z80" s="8" t="s">
        <v>54</v>
      </c>
      <c r="AA80" s="8" t="s">
        <v>302</v>
      </c>
      <c r="AB80" s="8" t="s">
        <v>303</v>
      </c>
      <c r="AC80" s="7" t="s">
        <v>304</v>
      </c>
      <c r="AD80" s="9">
        <v>33.63</v>
      </c>
      <c r="AE80" s="10">
        <f>ROUND($K$80*$AD$80,2)</f>
        <v>134.52</v>
      </c>
    </row>
    <row r="81" spans="1:31" ht="38.25">
      <c r="A81" s="3">
        <v>52699</v>
      </c>
      <c r="B81" s="4"/>
      <c r="C81" s="3">
        <v>150563</v>
      </c>
      <c r="D81" s="4" t="s">
        <v>182</v>
      </c>
      <c r="E81" s="4" t="s">
        <v>183</v>
      </c>
      <c r="F81" s="4" t="s">
        <v>184</v>
      </c>
      <c r="G81" s="4" t="s">
        <v>185</v>
      </c>
      <c r="H81" s="4"/>
      <c r="I81" s="4" t="s">
        <v>186</v>
      </c>
      <c r="J81" s="5">
        <v>1</v>
      </c>
      <c r="K81" s="6">
        <v>1</v>
      </c>
      <c r="L81" s="7" t="s">
        <v>45</v>
      </c>
      <c r="M81" s="4">
        <v>119890</v>
      </c>
      <c r="N81" s="4" t="s">
        <v>295</v>
      </c>
      <c r="O81" s="4" t="s">
        <v>296</v>
      </c>
      <c r="P81" s="4" t="s">
        <v>134</v>
      </c>
      <c r="Q81" s="4">
        <v>3</v>
      </c>
      <c r="R81" s="4" t="s">
        <v>297</v>
      </c>
      <c r="S81" s="4">
        <v>119260</v>
      </c>
      <c r="T81" s="4" t="s">
        <v>298</v>
      </c>
      <c r="U81" s="4" t="s">
        <v>299</v>
      </c>
      <c r="V81" s="4"/>
      <c r="W81" s="4"/>
      <c r="X81" s="8" t="s">
        <v>300</v>
      </c>
      <c r="Y81" s="8" t="s">
        <v>301</v>
      </c>
      <c r="Z81" s="8" t="s">
        <v>54</v>
      </c>
      <c r="AA81" s="8" t="s">
        <v>302</v>
      </c>
      <c r="AB81" s="8" t="s">
        <v>303</v>
      </c>
      <c r="AC81" s="7" t="s">
        <v>304</v>
      </c>
      <c r="AD81" s="9">
        <v>485</v>
      </c>
      <c r="AE81" s="10">
        <f>ROUND($K$81*$AD$81,2)</f>
        <v>485</v>
      </c>
    </row>
    <row r="82" spans="1:31" ht="25.5">
      <c r="A82" s="3">
        <v>52699</v>
      </c>
      <c r="B82" s="4"/>
      <c r="C82" s="3">
        <v>150568</v>
      </c>
      <c r="D82" s="4" t="s">
        <v>40</v>
      </c>
      <c r="E82" s="4" t="s">
        <v>332</v>
      </c>
      <c r="F82" s="4" t="s">
        <v>333</v>
      </c>
      <c r="G82" s="4" t="s">
        <v>333</v>
      </c>
      <c r="H82" s="4"/>
      <c r="I82" s="4" t="s">
        <v>334</v>
      </c>
      <c r="J82" s="5">
        <v>2</v>
      </c>
      <c r="K82" s="6">
        <v>2</v>
      </c>
      <c r="L82" s="7" t="s">
        <v>45</v>
      </c>
      <c r="M82" s="4">
        <v>119890</v>
      </c>
      <c r="N82" s="4" t="s">
        <v>295</v>
      </c>
      <c r="O82" s="4" t="s">
        <v>296</v>
      </c>
      <c r="P82" s="4" t="s">
        <v>134</v>
      </c>
      <c r="Q82" s="4">
        <v>3</v>
      </c>
      <c r="R82" s="4" t="s">
        <v>297</v>
      </c>
      <c r="S82" s="4">
        <v>119260</v>
      </c>
      <c r="T82" s="4" t="s">
        <v>298</v>
      </c>
      <c r="U82" s="4" t="s">
        <v>299</v>
      </c>
      <c r="V82" s="4"/>
      <c r="W82" s="4"/>
      <c r="X82" s="8" t="s">
        <v>300</v>
      </c>
      <c r="Y82" s="8" t="s">
        <v>301</v>
      </c>
      <c r="Z82" s="8" t="s">
        <v>54</v>
      </c>
      <c r="AA82" s="8" t="s">
        <v>302</v>
      </c>
      <c r="AB82" s="8" t="s">
        <v>303</v>
      </c>
      <c r="AC82" s="7" t="s">
        <v>304</v>
      </c>
      <c r="AD82" s="9">
        <v>25.41</v>
      </c>
      <c r="AE82" s="10">
        <f>ROUND($K$82*$AD$82,2)</f>
        <v>50.82</v>
      </c>
    </row>
    <row r="83" spans="1:31" ht="51">
      <c r="A83" s="3">
        <v>52699</v>
      </c>
      <c r="B83" s="4"/>
      <c r="C83" s="3">
        <v>150569</v>
      </c>
      <c r="D83" s="4" t="s">
        <v>95</v>
      </c>
      <c r="E83" s="4" t="s">
        <v>335</v>
      </c>
      <c r="F83" s="4" t="s">
        <v>336</v>
      </c>
      <c r="G83" s="4" t="s">
        <v>337</v>
      </c>
      <c r="H83" s="4"/>
      <c r="I83" s="4" t="s">
        <v>197</v>
      </c>
      <c r="J83" s="5">
        <v>1</v>
      </c>
      <c r="K83" s="6">
        <v>1</v>
      </c>
      <c r="L83" s="7" t="s">
        <v>45</v>
      </c>
      <c r="M83" s="4">
        <v>119890</v>
      </c>
      <c r="N83" s="4" t="s">
        <v>295</v>
      </c>
      <c r="O83" s="4" t="s">
        <v>296</v>
      </c>
      <c r="P83" s="4" t="s">
        <v>134</v>
      </c>
      <c r="Q83" s="4">
        <v>3</v>
      </c>
      <c r="R83" s="4" t="s">
        <v>297</v>
      </c>
      <c r="S83" s="4">
        <v>119260</v>
      </c>
      <c r="T83" s="4" t="s">
        <v>298</v>
      </c>
      <c r="U83" s="4" t="s">
        <v>299</v>
      </c>
      <c r="V83" s="4"/>
      <c r="W83" s="4"/>
      <c r="X83" s="8" t="s">
        <v>300</v>
      </c>
      <c r="Y83" s="8" t="s">
        <v>301</v>
      </c>
      <c r="Z83" s="8" t="s">
        <v>54</v>
      </c>
      <c r="AA83" s="8" t="s">
        <v>302</v>
      </c>
      <c r="AB83" s="8" t="s">
        <v>303</v>
      </c>
      <c r="AC83" s="7" t="s">
        <v>304</v>
      </c>
      <c r="AD83" s="9">
        <v>177.5</v>
      </c>
      <c r="AE83" s="10">
        <f>ROUND($K$83*$AD$83,2)</f>
        <v>177.5</v>
      </c>
    </row>
    <row r="84" spans="1:31" ht="25.5">
      <c r="A84" s="3">
        <v>52699</v>
      </c>
      <c r="B84" s="4"/>
      <c r="C84" s="3">
        <v>150570</v>
      </c>
      <c r="D84" s="4" t="s">
        <v>95</v>
      </c>
      <c r="E84" s="4" t="s">
        <v>338</v>
      </c>
      <c r="F84" s="4" t="s">
        <v>339</v>
      </c>
      <c r="G84" s="4" t="s">
        <v>340</v>
      </c>
      <c r="H84" s="4"/>
      <c r="I84" s="4" t="s">
        <v>341</v>
      </c>
      <c r="J84" s="5">
        <v>1</v>
      </c>
      <c r="K84" s="6">
        <v>1</v>
      </c>
      <c r="L84" s="7" t="s">
        <v>45</v>
      </c>
      <c r="M84" s="4">
        <v>119890</v>
      </c>
      <c r="N84" s="4" t="s">
        <v>295</v>
      </c>
      <c r="O84" s="4" t="s">
        <v>296</v>
      </c>
      <c r="P84" s="4" t="s">
        <v>134</v>
      </c>
      <c r="Q84" s="4">
        <v>3</v>
      </c>
      <c r="R84" s="4" t="s">
        <v>297</v>
      </c>
      <c r="S84" s="4">
        <v>119260</v>
      </c>
      <c r="T84" s="4" t="s">
        <v>298</v>
      </c>
      <c r="U84" s="4" t="s">
        <v>299</v>
      </c>
      <c r="V84" s="4"/>
      <c r="W84" s="4"/>
      <c r="X84" s="8" t="s">
        <v>300</v>
      </c>
      <c r="Y84" s="8" t="s">
        <v>301</v>
      </c>
      <c r="Z84" s="8" t="s">
        <v>54</v>
      </c>
      <c r="AA84" s="8" t="s">
        <v>302</v>
      </c>
      <c r="AB84" s="8" t="s">
        <v>303</v>
      </c>
      <c r="AC84" s="7" t="s">
        <v>304</v>
      </c>
      <c r="AD84" s="9">
        <v>9.88</v>
      </c>
      <c r="AE84" s="10">
        <f>ROUND($K$84*$AD$84,2)</f>
        <v>9.88</v>
      </c>
    </row>
    <row r="85" spans="1:31" ht="26.25" thickBot="1">
      <c r="A85" s="3">
        <v>52699</v>
      </c>
      <c r="B85" s="4"/>
      <c r="C85" s="3">
        <v>150571</v>
      </c>
      <c r="D85" s="4" t="s">
        <v>327</v>
      </c>
      <c r="E85" s="4" t="s">
        <v>342</v>
      </c>
      <c r="F85" s="4" t="s">
        <v>343</v>
      </c>
      <c r="G85" s="4" t="s">
        <v>344</v>
      </c>
      <c r="H85" s="4"/>
      <c r="I85" s="4" t="s">
        <v>331</v>
      </c>
      <c r="J85" s="5">
        <v>4</v>
      </c>
      <c r="K85" s="6">
        <v>4</v>
      </c>
      <c r="L85" s="7" t="s">
        <v>45</v>
      </c>
      <c r="M85" s="4">
        <v>119890</v>
      </c>
      <c r="N85" s="4" t="s">
        <v>295</v>
      </c>
      <c r="O85" s="4" t="s">
        <v>296</v>
      </c>
      <c r="P85" s="4" t="s">
        <v>134</v>
      </c>
      <c r="Q85" s="4">
        <v>3</v>
      </c>
      <c r="R85" s="4" t="s">
        <v>297</v>
      </c>
      <c r="S85" s="4">
        <v>119260</v>
      </c>
      <c r="T85" s="4" t="s">
        <v>298</v>
      </c>
      <c r="U85" s="4" t="s">
        <v>299</v>
      </c>
      <c r="V85" s="4"/>
      <c r="W85" s="4"/>
      <c r="X85" s="8" t="s">
        <v>300</v>
      </c>
      <c r="Y85" s="8" t="s">
        <v>301</v>
      </c>
      <c r="Z85" s="8" t="s">
        <v>54</v>
      </c>
      <c r="AA85" s="8" t="s">
        <v>302</v>
      </c>
      <c r="AB85" s="8" t="s">
        <v>303</v>
      </c>
      <c r="AC85" s="7" t="s">
        <v>304</v>
      </c>
      <c r="AD85" s="9">
        <v>20.63</v>
      </c>
      <c r="AE85" s="10">
        <f>ROUND($K$85*$AD$85,2)</f>
        <v>82.52</v>
      </c>
    </row>
    <row r="86" spans="1:31" ht="13.5" thickTop="1">
      <c r="A86" s="18"/>
      <c r="B86" s="18"/>
      <c r="C86" s="1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5" t="s">
        <v>76</v>
      </c>
      <c r="AE86" s="12">
        <f>SUM($AE$73:$AE$85)</f>
        <v>1639.1699999999998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8.25">
      <c r="A88" s="3">
        <v>52744</v>
      </c>
      <c r="B88" s="4"/>
      <c r="C88" s="3">
        <v>150682</v>
      </c>
      <c r="D88" s="4" t="s">
        <v>276</v>
      </c>
      <c r="E88" s="4" t="s">
        <v>345</v>
      </c>
      <c r="F88" s="4" t="s">
        <v>346</v>
      </c>
      <c r="G88" s="4" t="s">
        <v>347</v>
      </c>
      <c r="H88" s="4"/>
      <c r="I88" s="4" t="s">
        <v>280</v>
      </c>
      <c r="J88" s="5">
        <v>2</v>
      </c>
      <c r="K88" s="6">
        <v>2</v>
      </c>
      <c r="L88" s="7" t="s">
        <v>80</v>
      </c>
      <c r="M88" s="4">
        <v>999500</v>
      </c>
      <c r="N88" s="4" t="s">
        <v>348</v>
      </c>
      <c r="O88" s="4" t="s">
        <v>349</v>
      </c>
      <c r="P88" s="4" t="s">
        <v>350</v>
      </c>
      <c r="Q88" s="4">
        <v>1</v>
      </c>
      <c r="R88" s="4">
        <v>0.03</v>
      </c>
      <c r="S88" s="4">
        <v>178984</v>
      </c>
      <c r="T88" s="4" t="s">
        <v>351</v>
      </c>
      <c r="U88" s="4" t="s">
        <v>352</v>
      </c>
      <c r="V88" s="4">
        <v>549493276</v>
      </c>
      <c r="W88" s="4"/>
      <c r="X88" s="8" t="s">
        <v>353</v>
      </c>
      <c r="Y88" s="8" t="s">
        <v>354</v>
      </c>
      <c r="Z88" s="8" t="s">
        <v>54</v>
      </c>
      <c r="AA88" s="8" t="s">
        <v>158</v>
      </c>
      <c r="AB88" s="8" t="s">
        <v>124</v>
      </c>
      <c r="AC88" s="7" t="s">
        <v>355</v>
      </c>
      <c r="AD88" s="9">
        <v>13.75</v>
      </c>
      <c r="AE88" s="10">
        <f>ROUND($K$88*$AD$88,2)</f>
        <v>27.5</v>
      </c>
    </row>
    <row r="89" spans="1:31" ht="25.5">
      <c r="A89" s="3">
        <v>52744</v>
      </c>
      <c r="B89" s="4"/>
      <c r="C89" s="3">
        <v>150683</v>
      </c>
      <c r="D89" s="4" t="s">
        <v>109</v>
      </c>
      <c r="E89" s="4" t="s">
        <v>267</v>
      </c>
      <c r="F89" s="4" t="s">
        <v>268</v>
      </c>
      <c r="G89" s="4" t="s">
        <v>269</v>
      </c>
      <c r="H89" s="4"/>
      <c r="I89" s="4" t="s">
        <v>231</v>
      </c>
      <c r="J89" s="5">
        <v>3</v>
      </c>
      <c r="K89" s="6">
        <v>3</v>
      </c>
      <c r="L89" s="7" t="s">
        <v>80</v>
      </c>
      <c r="M89" s="4">
        <v>999500</v>
      </c>
      <c r="N89" s="4" t="s">
        <v>348</v>
      </c>
      <c r="O89" s="4" t="s">
        <v>349</v>
      </c>
      <c r="P89" s="4" t="s">
        <v>350</v>
      </c>
      <c r="Q89" s="4">
        <v>1</v>
      </c>
      <c r="R89" s="4">
        <v>0.03</v>
      </c>
      <c r="S89" s="4">
        <v>178984</v>
      </c>
      <c r="T89" s="4" t="s">
        <v>351</v>
      </c>
      <c r="U89" s="4" t="s">
        <v>352</v>
      </c>
      <c r="V89" s="4">
        <v>549493276</v>
      </c>
      <c r="W89" s="4"/>
      <c r="X89" s="8" t="s">
        <v>353</v>
      </c>
      <c r="Y89" s="8" t="s">
        <v>354</v>
      </c>
      <c r="Z89" s="8" t="s">
        <v>54</v>
      </c>
      <c r="AA89" s="8" t="s">
        <v>158</v>
      </c>
      <c r="AB89" s="8" t="s">
        <v>124</v>
      </c>
      <c r="AC89" s="7" t="s">
        <v>355</v>
      </c>
      <c r="AD89" s="9">
        <v>35.25</v>
      </c>
      <c r="AE89" s="10">
        <f>ROUND($K$89*$AD$89,2)</f>
        <v>105.75</v>
      </c>
    </row>
    <row r="90" spans="1:31" ht="25.5">
      <c r="A90" s="3">
        <v>52744</v>
      </c>
      <c r="B90" s="4"/>
      <c r="C90" s="3">
        <v>150684</v>
      </c>
      <c r="D90" s="4" t="s">
        <v>109</v>
      </c>
      <c r="E90" s="4" t="s">
        <v>235</v>
      </c>
      <c r="F90" s="4" t="s">
        <v>236</v>
      </c>
      <c r="G90" s="4" t="s">
        <v>237</v>
      </c>
      <c r="H90" s="4"/>
      <c r="I90" s="4" t="s">
        <v>238</v>
      </c>
      <c r="J90" s="5">
        <v>4</v>
      </c>
      <c r="K90" s="6">
        <v>4</v>
      </c>
      <c r="L90" s="7" t="s">
        <v>80</v>
      </c>
      <c r="M90" s="4">
        <v>999500</v>
      </c>
      <c r="N90" s="4" t="s">
        <v>348</v>
      </c>
      <c r="O90" s="4" t="s">
        <v>349</v>
      </c>
      <c r="P90" s="4" t="s">
        <v>350</v>
      </c>
      <c r="Q90" s="4">
        <v>1</v>
      </c>
      <c r="R90" s="4">
        <v>0.03</v>
      </c>
      <c r="S90" s="4">
        <v>178984</v>
      </c>
      <c r="T90" s="4" t="s">
        <v>351</v>
      </c>
      <c r="U90" s="4" t="s">
        <v>352</v>
      </c>
      <c r="V90" s="4">
        <v>549493276</v>
      </c>
      <c r="W90" s="4"/>
      <c r="X90" s="8" t="s">
        <v>353</v>
      </c>
      <c r="Y90" s="8" t="s">
        <v>354</v>
      </c>
      <c r="Z90" s="8" t="s">
        <v>54</v>
      </c>
      <c r="AA90" s="8" t="s">
        <v>158</v>
      </c>
      <c r="AB90" s="8" t="s">
        <v>124</v>
      </c>
      <c r="AC90" s="7" t="s">
        <v>355</v>
      </c>
      <c r="AD90" s="9">
        <v>57.19</v>
      </c>
      <c r="AE90" s="10">
        <f>ROUND($K$90*$AD$90,2)</f>
        <v>228.76</v>
      </c>
    </row>
    <row r="91" spans="1:31" ht="25.5">
      <c r="A91" s="3">
        <v>52744</v>
      </c>
      <c r="B91" s="4"/>
      <c r="C91" s="3">
        <v>150685</v>
      </c>
      <c r="D91" s="4" t="s">
        <v>109</v>
      </c>
      <c r="E91" s="4" t="s">
        <v>356</v>
      </c>
      <c r="F91" s="4" t="s">
        <v>357</v>
      </c>
      <c r="G91" s="4" t="s">
        <v>358</v>
      </c>
      <c r="H91" s="4"/>
      <c r="I91" s="4" t="s">
        <v>209</v>
      </c>
      <c r="J91" s="5">
        <v>2</v>
      </c>
      <c r="K91" s="6">
        <v>2</v>
      </c>
      <c r="L91" s="7" t="s">
        <v>80</v>
      </c>
      <c r="M91" s="4">
        <v>999500</v>
      </c>
      <c r="N91" s="4" t="s">
        <v>348</v>
      </c>
      <c r="O91" s="4" t="s">
        <v>349</v>
      </c>
      <c r="P91" s="4" t="s">
        <v>350</v>
      </c>
      <c r="Q91" s="4">
        <v>1</v>
      </c>
      <c r="R91" s="4">
        <v>0.03</v>
      </c>
      <c r="S91" s="4">
        <v>178984</v>
      </c>
      <c r="T91" s="4" t="s">
        <v>351</v>
      </c>
      <c r="U91" s="4" t="s">
        <v>352</v>
      </c>
      <c r="V91" s="4">
        <v>549493276</v>
      </c>
      <c r="W91" s="4"/>
      <c r="X91" s="8" t="s">
        <v>353</v>
      </c>
      <c r="Y91" s="8" t="s">
        <v>354</v>
      </c>
      <c r="Z91" s="8" t="s">
        <v>54</v>
      </c>
      <c r="AA91" s="8" t="s">
        <v>158</v>
      </c>
      <c r="AB91" s="8" t="s">
        <v>124</v>
      </c>
      <c r="AC91" s="7" t="s">
        <v>355</v>
      </c>
      <c r="AD91" s="9">
        <v>66.25</v>
      </c>
      <c r="AE91" s="10">
        <f>ROUND($K$91*$AD$91,2)</f>
        <v>132.5</v>
      </c>
    </row>
    <row r="92" spans="1:31" ht="25.5">
      <c r="A92" s="3">
        <v>52744</v>
      </c>
      <c r="B92" s="4"/>
      <c r="C92" s="3">
        <v>150686</v>
      </c>
      <c r="D92" s="4" t="s">
        <v>109</v>
      </c>
      <c r="E92" s="4" t="s">
        <v>359</v>
      </c>
      <c r="F92" s="4" t="s">
        <v>360</v>
      </c>
      <c r="G92" s="4" t="s">
        <v>361</v>
      </c>
      <c r="H92" s="4"/>
      <c r="I92" s="4" t="s">
        <v>362</v>
      </c>
      <c r="J92" s="5">
        <v>5</v>
      </c>
      <c r="K92" s="6">
        <v>5</v>
      </c>
      <c r="L92" s="7" t="s">
        <v>80</v>
      </c>
      <c r="M92" s="4">
        <v>999500</v>
      </c>
      <c r="N92" s="4" t="s">
        <v>348</v>
      </c>
      <c r="O92" s="4" t="s">
        <v>349</v>
      </c>
      <c r="P92" s="4" t="s">
        <v>350</v>
      </c>
      <c r="Q92" s="4">
        <v>1</v>
      </c>
      <c r="R92" s="4">
        <v>0.03</v>
      </c>
      <c r="S92" s="4">
        <v>178984</v>
      </c>
      <c r="T92" s="4" t="s">
        <v>351</v>
      </c>
      <c r="U92" s="4" t="s">
        <v>352</v>
      </c>
      <c r="V92" s="4">
        <v>549493276</v>
      </c>
      <c r="W92" s="4"/>
      <c r="X92" s="8" t="s">
        <v>353</v>
      </c>
      <c r="Y92" s="8" t="s">
        <v>354</v>
      </c>
      <c r="Z92" s="8" t="s">
        <v>54</v>
      </c>
      <c r="AA92" s="8" t="s">
        <v>158</v>
      </c>
      <c r="AB92" s="8" t="s">
        <v>124</v>
      </c>
      <c r="AC92" s="7" t="s">
        <v>355</v>
      </c>
      <c r="AD92" s="9">
        <v>459.38</v>
      </c>
      <c r="AE92" s="10">
        <f>ROUND($K$92*$AD$92,2)</f>
        <v>2296.9</v>
      </c>
    </row>
    <row r="93" spans="1:31" ht="25.5">
      <c r="A93" s="3">
        <v>52744</v>
      </c>
      <c r="B93" s="4"/>
      <c r="C93" s="3">
        <v>150695</v>
      </c>
      <c r="D93" s="4" t="s">
        <v>109</v>
      </c>
      <c r="E93" s="4" t="s">
        <v>363</v>
      </c>
      <c r="F93" s="4" t="s">
        <v>364</v>
      </c>
      <c r="G93" s="4" t="s">
        <v>365</v>
      </c>
      <c r="H93" s="4"/>
      <c r="I93" s="4" t="s">
        <v>205</v>
      </c>
      <c r="J93" s="5">
        <v>2</v>
      </c>
      <c r="K93" s="6">
        <v>2</v>
      </c>
      <c r="L93" s="7" t="s">
        <v>80</v>
      </c>
      <c r="M93" s="4">
        <v>999500</v>
      </c>
      <c r="N93" s="4" t="s">
        <v>348</v>
      </c>
      <c r="O93" s="4" t="s">
        <v>349</v>
      </c>
      <c r="P93" s="4" t="s">
        <v>350</v>
      </c>
      <c r="Q93" s="4">
        <v>1</v>
      </c>
      <c r="R93" s="4">
        <v>0.03</v>
      </c>
      <c r="S93" s="4">
        <v>178984</v>
      </c>
      <c r="T93" s="4" t="s">
        <v>351</v>
      </c>
      <c r="U93" s="4" t="s">
        <v>352</v>
      </c>
      <c r="V93" s="4">
        <v>549493276</v>
      </c>
      <c r="W93" s="4"/>
      <c r="X93" s="8" t="s">
        <v>353</v>
      </c>
      <c r="Y93" s="8" t="s">
        <v>354</v>
      </c>
      <c r="Z93" s="8" t="s">
        <v>54</v>
      </c>
      <c r="AA93" s="8" t="s">
        <v>158</v>
      </c>
      <c r="AB93" s="8" t="s">
        <v>124</v>
      </c>
      <c r="AC93" s="7" t="s">
        <v>355</v>
      </c>
      <c r="AD93" s="9">
        <v>36.25</v>
      </c>
      <c r="AE93" s="10">
        <f>ROUND($K$93*$AD$93,2)</f>
        <v>72.5</v>
      </c>
    </row>
    <row r="94" spans="1:31" ht="25.5">
      <c r="A94" s="3">
        <v>52744</v>
      </c>
      <c r="B94" s="4"/>
      <c r="C94" s="3">
        <v>150698</v>
      </c>
      <c r="D94" s="4" t="s">
        <v>40</v>
      </c>
      <c r="E94" s="4" t="s">
        <v>366</v>
      </c>
      <c r="F94" s="4" t="s">
        <v>367</v>
      </c>
      <c r="G94" s="4" t="s">
        <v>368</v>
      </c>
      <c r="H94" s="4"/>
      <c r="I94" s="4" t="s">
        <v>197</v>
      </c>
      <c r="J94" s="5">
        <v>3</v>
      </c>
      <c r="K94" s="6">
        <v>3</v>
      </c>
      <c r="L94" s="7" t="s">
        <v>80</v>
      </c>
      <c r="M94" s="4">
        <v>999500</v>
      </c>
      <c r="N94" s="4" t="s">
        <v>348</v>
      </c>
      <c r="O94" s="4" t="s">
        <v>349</v>
      </c>
      <c r="P94" s="4" t="s">
        <v>350</v>
      </c>
      <c r="Q94" s="4">
        <v>1</v>
      </c>
      <c r="R94" s="4">
        <v>0.03</v>
      </c>
      <c r="S94" s="4">
        <v>178984</v>
      </c>
      <c r="T94" s="4" t="s">
        <v>351</v>
      </c>
      <c r="U94" s="4" t="s">
        <v>352</v>
      </c>
      <c r="V94" s="4">
        <v>549493276</v>
      </c>
      <c r="W94" s="4"/>
      <c r="X94" s="8" t="s">
        <v>353</v>
      </c>
      <c r="Y94" s="8" t="s">
        <v>354</v>
      </c>
      <c r="Z94" s="8" t="s">
        <v>54</v>
      </c>
      <c r="AA94" s="8" t="s">
        <v>158</v>
      </c>
      <c r="AB94" s="8" t="s">
        <v>124</v>
      </c>
      <c r="AC94" s="7" t="s">
        <v>355</v>
      </c>
      <c r="AD94" s="9">
        <v>65</v>
      </c>
      <c r="AE94" s="10">
        <f>ROUND($K$94*$AD$94,2)</f>
        <v>195</v>
      </c>
    </row>
    <row r="95" spans="1:31" ht="25.5">
      <c r="A95" s="3">
        <v>52744</v>
      </c>
      <c r="B95" s="4"/>
      <c r="C95" s="3">
        <v>150699</v>
      </c>
      <c r="D95" s="4" t="s">
        <v>90</v>
      </c>
      <c r="E95" s="4" t="s">
        <v>273</v>
      </c>
      <c r="F95" s="4" t="s">
        <v>274</v>
      </c>
      <c r="G95" s="4" t="s">
        <v>275</v>
      </c>
      <c r="H95" s="4"/>
      <c r="I95" s="4" t="s">
        <v>94</v>
      </c>
      <c r="J95" s="5">
        <v>4</v>
      </c>
      <c r="K95" s="6">
        <v>4</v>
      </c>
      <c r="L95" s="7" t="s">
        <v>80</v>
      </c>
      <c r="M95" s="4">
        <v>999500</v>
      </c>
      <c r="N95" s="4" t="s">
        <v>348</v>
      </c>
      <c r="O95" s="4" t="s">
        <v>349</v>
      </c>
      <c r="P95" s="4" t="s">
        <v>350</v>
      </c>
      <c r="Q95" s="4">
        <v>1</v>
      </c>
      <c r="R95" s="4">
        <v>0.03</v>
      </c>
      <c r="S95" s="4">
        <v>178984</v>
      </c>
      <c r="T95" s="4" t="s">
        <v>351</v>
      </c>
      <c r="U95" s="4" t="s">
        <v>352</v>
      </c>
      <c r="V95" s="4">
        <v>549493276</v>
      </c>
      <c r="W95" s="4"/>
      <c r="X95" s="8" t="s">
        <v>353</v>
      </c>
      <c r="Y95" s="8" t="s">
        <v>354</v>
      </c>
      <c r="Z95" s="8" t="s">
        <v>54</v>
      </c>
      <c r="AA95" s="8" t="s">
        <v>158</v>
      </c>
      <c r="AB95" s="8" t="s">
        <v>124</v>
      </c>
      <c r="AC95" s="7" t="s">
        <v>355</v>
      </c>
      <c r="AD95" s="9">
        <v>19.88</v>
      </c>
      <c r="AE95" s="10">
        <f>ROUND($K$95*$AD$95,2)</f>
        <v>79.52</v>
      </c>
    </row>
    <row r="96" spans="1:31" ht="25.5">
      <c r="A96" s="3">
        <v>52744</v>
      </c>
      <c r="B96" s="4"/>
      <c r="C96" s="3">
        <v>150700</v>
      </c>
      <c r="D96" s="4" t="s">
        <v>323</v>
      </c>
      <c r="E96" s="4" t="s">
        <v>369</v>
      </c>
      <c r="F96" s="4" t="s">
        <v>370</v>
      </c>
      <c r="G96" s="4" t="s">
        <v>371</v>
      </c>
      <c r="H96" s="4"/>
      <c r="I96" s="4" t="s">
        <v>75</v>
      </c>
      <c r="J96" s="5">
        <v>2</v>
      </c>
      <c r="K96" s="6">
        <v>2</v>
      </c>
      <c r="L96" s="7" t="s">
        <v>80</v>
      </c>
      <c r="M96" s="4">
        <v>999500</v>
      </c>
      <c r="N96" s="4" t="s">
        <v>348</v>
      </c>
      <c r="O96" s="4" t="s">
        <v>349</v>
      </c>
      <c r="P96" s="4" t="s">
        <v>350</v>
      </c>
      <c r="Q96" s="4">
        <v>1</v>
      </c>
      <c r="R96" s="4">
        <v>0.03</v>
      </c>
      <c r="S96" s="4">
        <v>178984</v>
      </c>
      <c r="T96" s="4" t="s">
        <v>351</v>
      </c>
      <c r="U96" s="4" t="s">
        <v>352</v>
      </c>
      <c r="V96" s="4">
        <v>549493276</v>
      </c>
      <c r="W96" s="4"/>
      <c r="X96" s="8" t="s">
        <v>353</v>
      </c>
      <c r="Y96" s="8" t="s">
        <v>354</v>
      </c>
      <c r="Z96" s="8" t="s">
        <v>54</v>
      </c>
      <c r="AA96" s="8" t="s">
        <v>158</v>
      </c>
      <c r="AB96" s="8" t="s">
        <v>124</v>
      </c>
      <c r="AC96" s="7" t="s">
        <v>355</v>
      </c>
      <c r="AD96" s="9">
        <v>47.38</v>
      </c>
      <c r="AE96" s="10">
        <f>ROUND($K$96*$AD$96,2)</f>
        <v>94.76</v>
      </c>
    </row>
    <row r="97" spans="1:31" ht="25.5">
      <c r="A97" s="3">
        <v>52744</v>
      </c>
      <c r="B97" s="4"/>
      <c r="C97" s="3">
        <v>150711</v>
      </c>
      <c r="D97" s="4" t="s">
        <v>309</v>
      </c>
      <c r="E97" s="4" t="s">
        <v>310</v>
      </c>
      <c r="F97" s="4" t="s">
        <v>311</v>
      </c>
      <c r="G97" s="4" t="s">
        <v>312</v>
      </c>
      <c r="H97" s="4"/>
      <c r="I97" s="4" t="s">
        <v>313</v>
      </c>
      <c r="J97" s="5">
        <v>1</v>
      </c>
      <c r="K97" s="6">
        <v>1</v>
      </c>
      <c r="L97" s="7" t="s">
        <v>80</v>
      </c>
      <c r="M97" s="4">
        <v>999500</v>
      </c>
      <c r="N97" s="4" t="s">
        <v>348</v>
      </c>
      <c r="O97" s="4" t="s">
        <v>349</v>
      </c>
      <c r="P97" s="4" t="s">
        <v>350</v>
      </c>
      <c r="Q97" s="4">
        <v>1</v>
      </c>
      <c r="R97" s="4">
        <v>0.03</v>
      </c>
      <c r="S97" s="4">
        <v>178984</v>
      </c>
      <c r="T97" s="4" t="s">
        <v>351</v>
      </c>
      <c r="U97" s="4" t="s">
        <v>352</v>
      </c>
      <c r="V97" s="4">
        <v>549493276</v>
      </c>
      <c r="W97" s="4"/>
      <c r="X97" s="8" t="s">
        <v>353</v>
      </c>
      <c r="Y97" s="8" t="s">
        <v>354</v>
      </c>
      <c r="Z97" s="8" t="s">
        <v>54</v>
      </c>
      <c r="AA97" s="8" t="s">
        <v>158</v>
      </c>
      <c r="AB97" s="8" t="s">
        <v>124</v>
      </c>
      <c r="AC97" s="7" t="s">
        <v>355</v>
      </c>
      <c r="AD97" s="9">
        <v>40.63</v>
      </c>
      <c r="AE97" s="10">
        <f>ROUND($K$97*$AD$97,2)</f>
        <v>40.63</v>
      </c>
    </row>
    <row r="98" spans="1:31" ht="25.5">
      <c r="A98" s="3">
        <v>52744</v>
      </c>
      <c r="B98" s="4"/>
      <c r="C98" s="3">
        <v>150713</v>
      </c>
      <c r="D98" s="4" t="s">
        <v>160</v>
      </c>
      <c r="E98" s="4" t="s">
        <v>372</v>
      </c>
      <c r="F98" s="4" t="s">
        <v>373</v>
      </c>
      <c r="G98" s="4" t="s">
        <v>374</v>
      </c>
      <c r="H98" s="4"/>
      <c r="I98" s="4" t="s">
        <v>193</v>
      </c>
      <c r="J98" s="5">
        <v>4</v>
      </c>
      <c r="K98" s="6">
        <v>4</v>
      </c>
      <c r="L98" s="7" t="s">
        <v>80</v>
      </c>
      <c r="M98" s="4">
        <v>999500</v>
      </c>
      <c r="N98" s="4" t="s">
        <v>348</v>
      </c>
      <c r="O98" s="4" t="s">
        <v>349</v>
      </c>
      <c r="P98" s="4" t="s">
        <v>350</v>
      </c>
      <c r="Q98" s="4">
        <v>1</v>
      </c>
      <c r="R98" s="4">
        <v>0.03</v>
      </c>
      <c r="S98" s="4">
        <v>178984</v>
      </c>
      <c r="T98" s="4" t="s">
        <v>351</v>
      </c>
      <c r="U98" s="4" t="s">
        <v>352</v>
      </c>
      <c r="V98" s="4">
        <v>549493276</v>
      </c>
      <c r="W98" s="4"/>
      <c r="X98" s="8" t="s">
        <v>353</v>
      </c>
      <c r="Y98" s="8" t="s">
        <v>354</v>
      </c>
      <c r="Z98" s="8" t="s">
        <v>54</v>
      </c>
      <c r="AA98" s="8" t="s">
        <v>158</v>
      </c>
      <c r="AB98" s="8" t="s">
        <v>124</v>
      </c>
      <c r="AC98" s="7" t="s">
        <v>355</v>
      </c>
      <c r="AD98" s="9">
        <v>31.25</v>
      </c>
      <c r="AE98" s="10">
        <f>ROUND($K$98*$AD$98,2)</f>
        <v>125</v>
      </c>
    </row>
    <row r="99" spans="1:31" ht="38.25">
      <c r="A99" s="3">
        <v>52744</v>
      </c>
      <c r="B99" s="4"/>
      <c r="C99" s="3">
        <v>150715</v>
      </c>
      <c r="D99" s="4" t="s">
        <v>160</v>
      </c>
      <c r="E99" s="4" t="s">
        <v>375</v>
      </c>
      <c r="F99" s="4" t="s">
        <v>376</v>
      </c>
      <c r="G99" s="4" t="s">
        <v>377</v>
      </c>
      <c r="H99" s="4"/>
      <c r="I99" s="4" t="s">
        <v>148</v>
      </c>
      <c r="J99" s="5">
        <v>5</v>
      </c>
      <c r="K99" s="6">
        <v>5</v>
      </c>
      <c r="L99" s="7" t="s">
        <v>80</v>
      </c>
      <c r="M99" s="4">
        <v>999500</v>
      </c>
      <c r="N99" s="4" t="s">
        <v>348</v>
      </c>
      <c r="O99" s="4" t="s">
        <v>349</v>
      </c>
      <c r="P99" s="4" t="s">
        <v>350</v>
      </c>
      <c r="Q99" s="4">
        <v>1</v>
      </c>
      <c r="R99" s="4">
        <v>0.03</v>
      </c>
      <c r="S99" s="4">
        <v>178984</v>
      </c>
      <c r="T99" s="4" t="s">
        <v>351</v>
      </c>
      <c r="U99" s="4" t="s">
        <v>352</v>
      </c>
      <c r="V99" s="4">
        <v>549493276</v>
      </c>
      <c r="W99" s="4"/>
      <c r="X99" s="8" t="s">
        <v>353</v>
      </c>
      <c r="Y99" s="8" t="s">
        <v>354</v>
      </c>
      <c r="Z99" s="8" t="s">
        <v>54</v>
      </c>
      <c r="AA99" s="8" t="s">
        <v>158</v>
      </c>
      <c r="AB99" s="8" t="s">
        <v>124</v>
      </c>
      <c r="AC99" s="7" t="s">
        <v>355</v>
      </c>
      <c r="AD99" s="9">
        <v>36.46</v>
      </c>
      <c r="AE99" s="10">
        <f>ROUND($K$99*$AD$99,2)</f>
        <v>182.3</v>
      </c>
    </row>
    <row r="100" spans="1:31" ht="25.5">
      <c r="A100" s="3">
        <v>52744</v>
      </c>
      <c r="B100" s="4"/>
      <c r="C100" s="3">
        <v>150716</v>
      </c>
      <c r="D100" s="4" t="s">
        <v>160</v>
      </c>
      <c r="E100" s="4" t="s">
        <v>378</v>
      </c>
      <c r="F100" s="4" t="s">
        <v>379</v>
      </c>
      <c r="G100" s="4" t="s">
        <v>380</v>
      </c>
      <c r="H100" s="4"/>
      <c r="I100" s="4" t="s">
        <v>381</v>
      </c>
      <c r="J100" s="5">
        <v>2</v>
      </c>
      <c r="K100" s="6">
        <v>2</v>
      </c>
      <c r="L100" s="7" t="s">
        <v>80</v>
      </c>
      <c r="M100" s="4">
        <v>999500</v>
      </c>
      <c r="N100" s="4" t="s">
        <v>348</v>
      </c>
      <c r="O100" s="4" t="s">
        <v>349</v>
      </c>
      <c r="P100" s="4" t="s">
        <v>350</v>
      </c>
      <c r="Q100" s="4">
        <v>1</v>
      </c>
      <c r="R100" s="4">
        <v>0.03</v>
      </c>
      <c r="S100" s="4">
        <v>178984</v>
      </c>
      <c r="T100" s="4" t="s">
        <v>351</v>
      </c>
      <c r="U100" s="4" t="s">
        <v>352</v>
      </c>
      <c r="V100" s="4">
        <v>549493276</v>
      </c>
      <c r="W100" s="4"/>
      <c r="X100" s="8" t="s">
        <v>353</v>
      </c>
      <c r="Y100" s="8" t="s">
        <v>354</v>
      </c>
      <c r="Z100" s="8" t="s">
        <v>54</v>
      </c>
      <c r="AA100" s="8" t="s">
        <v>158</v>
      </c>
      <c r="AB100" s="8" t="s">
        <v>124</v>
      </c>
      <c r="AC100" s="7" t="s">
        <v>355</v>
      </c>
      <c r="AD100" s="9">
        <v>38.63</v>
      </c>
      <c r="AE100" s="10">
        <f>ROUND($K$100*$AD$100,2)</f>
        <v>77.26</v>
      </c>
    </row>
    <row r="101" spans="1:31" ht="51">
      <c r="A101" s="3">
        <v>52744</v>
      </c>
      <c r="B101" s="4"/>
      <c r="C101" s="3">
        <v>150717</v>
      </c>
      <c r="D101" s="4" t="s">
        <v>239</v>
      </c>
      <c r="E101" s="4" t="s">
        <v>252</v>
      </c>
      <c r="F101" s="4" t="s">
        <v>249</v>
      </c>
      <c r="G101" s="4" t="s">
        <v>253</v>
      </c>
      <c r="H101" s="4"/>
      <c r="I101" s="4" t="s">
        <v>251</v>
      </c>
      <c r="J101" s="5">
        <v>5</v>
      </c>
      <c r="K101" s="6">
        <v>5</v>
      </c>
      <c r="L101" s="7" t="s">
        <v>80</v>
      </c>
      <c r="M101" s="4">
        <v>999500</v>
      </c>
      <c r="N101" s="4" t="s">
        <v>348</v>
      </c>
      <c r="O101" s="4" t="s">
        <v>349</v>
      </c>
      <c r="P101" s="4" t="s">
        <v>350</v>
      </c>
      <c r="Q101" s="4">
        <v>1</v>
      </c>
      <c r="R101" s="4">
        <v>0.03</v>
      </c>
      <c r="S101" s="4">
        <v>178984</v>
      </c>
      <c r="T101" s="4" t="s">
        <v>351</v>
      </c>
      <c r="U101" s="4" t="s">
        <v>352</v>
      </c>
      <c r="V101" s="4">
        <v>549493276</v>
      </c>
      <c r="W101" s="4"/>
      <c r="X101" s="8" t="s">
        <v>353</v>
      </c>
      <c r="Y101" s="8" t="s">
        <v>354</v>
      </c>
      <c r="Z101" s="8" t="s">
        <v>54</v>
      </c>
      <c r="AA101" s="8" t="s">
        <v>158</v>
      </c>
      <c r="AB101" s="8" t="s">
        <v>124</v>
      </c>
      <c r="AC101" s="7" t="s">
        <v>355</v>
      </c>
      <c r="AD101" s="9">
        <v>26.25</v>
      </c>
      <c r="AE101" s="10">
        <f>ROUND($K$101*$AD$101,2)</f>
        <v>131.25</v>
      </c>
    </row>
    <row r="102" spans="1:31" ht="25.5">
      <c r="A102" s="3">
        <v>52744</v>
      </c>
      <c r="B102" s="4"/>
      <c r="C102" s="3">
        <v>150718</v>
      </c>
      <c r="D102" s="4" t="s">
        <v>160</v>
      </c>
      <c r="E102" s="4" t="s">
        <v>187</v>
      </c>
      <c r="F102" s="4" t="s">
        <v>188</v>
      </c>
      <c r="G102" s="4" t="s">
        <v>189</v>
      </c>
      <c r="H102" s="4"/>
      <c r="I102" s="4" t="s">
        <v>148</v>
      </c>
      <c r="J102" s="5">
        <v>3</v>
      </c>
      <c r="K102" s="6">
        <v>3</v>
      </c>
      <c r="L102" s="7" t="s">
        <v>80</v>
      </c>
      <c r="M102" s="4">
        <v>999500</v>
      </c>
      <c r="N102" s="4" t="s">
        <v>348</v>
      </c>
      <c r="O102" s="4" t="s">
        <v>349</v>
      </c>
      <c r="P102" s="4" t="s">
        <v>350</v>
      </c>
      <c r="Q102" s="4">
        <v>1</v>
      </c>
      <c r="R102" s="4">
        <v>0.03</v>
      </c>
      <c r="S102" s="4">
        <v>178984</v>
      </c>
      <c r="T102" s="4" t="s">
        <v>351</v>
      </c>
      <c r="U102" s="4" t="s">
        <v>352</v>
      </c>
      <c r="V102" s="4">
        <v>549493276</v>
      </c>
      <c r="W102" s="4"/>
      <c r="X102" s="8" t="s">
        <v>353</v>
      </c>
      <c r="Y102" s="8" t="s">
        <v>354</v>
      </c>
      <c r="Z102" s="8" t="s">
        <v>54</v>
      </c>
      <c r="AA102" s="8" t="s">
        <v>158</v>
      </c>
      <c r="AB102" s="8" t="s">
        <v>124</v>
      </c>
      <c r="AC102" s="7" t="s">
        <v>355</v>
      </c>
      <c r="AD102" s="9">
        <v>29.66</v>
      </c>
      <c r="AE102" s="10">
        <f>ROUND($K$102*$AD$102,2)</f>
        <v>88.98</v>
      </c>
    </row>
    <row r="103" spans="1:31" ht="25.5">
      <c r="A103" s="3">
        <v>52744</v>
      </c>
      <c r="B103" s="4"/>
      <c r="C103" s="3">
        <v>150719</v>
      </c>
      <c r="D103" s="4" t="s">
        <v>382</v>
      </c>
      <c r="E103" s="4" t="s">
        <v>383</v>
      </c>
      <c r="F103" s="4" t="s">
        <v>384</v>
      </c>
      <c r="G103" s="4" t="s">
        <v>385</v>
      </c>
      <c r="H103" s="4"/>
      <c r="I103" s="4" t="s">
        <v>75</v>
      </c>
      <c r="J103" s="5">
        <v>1</v>
      </c>
      <c r="K103" s="6">
        <v>1</v>
      </c>
      <c r="L103" s="7" t="s">
        <v>80</v>
      </c>
      <c r="M103" s="4">
        <v>999500</v>
      </c>
      <c r="N103" s="4" t="s">
        <v>348</v>
      </c>
      <c r="O103" s="4" t="s">
        <v>349</v>
      </c>
      <c r="P103" s="4" t="s">
        <v>350</v>
      </c>
      <c r="Q103" s="4">
        <v>1</v>
      </c>
      <c r="R103" s="4">
        <v>0.03</v>
      </c>
      <c r="S103" s="4">
        <v>178984</v>
      </c>
      <c r="T103" s="4" t="s">
        <v>351</v>
      </c>
      <c r="U103" s="4" t="s">
        <v>352</v>
      </c>
      <c r="V103" s="4">
        <v>549493276</v>
      </c>
      <c r="W103" s="4"/>
      <c r="X103" s="8" t="s">
        <v>353</v>
      </c>
      <c r="Y103" s="8" t="s">
        <v>354</v>
      </c>
      <c r="Z103" s="8" t="s">
        <v>54</v>
      </c>
      <c r="AA103" s="8" t="s">
        <v>158</v>
      </c>
      <c r="AB103" s="8" t="s">
        <v>124</v>
      </c>
      <c r="AC103" s="7" t="s">
        <v>355</v>
      </c>
      <c r="AD103" s="9">
        <v>150</v>
      </c>
      <c r="AE103" s="10">
        <f>ROUND($K$103*$AD$103,2)</f>
        <v>150</v>
      </c>
    </row>
    <row r="104" spans="1:31" ht="25.5">
      <c r="A104" s="3">
        <v>52744</v>
      </c>
      <c r="B104" s="4"/>
      <c r="C104" s="3">
        <v>150720</v>
      </c>
      <c r="D104" s="4" t="s">
        <v>239</v>
      </c>
      <c r="E104" s="4" t="s">
        <v>386</v>
      </c>
      <c r="F104" s="4" t="s">
        <v>387</v>
      </c>
      <c r="G104" s="4" t="s">
        <v>388</v>
      </c>
      <c r="H104" s="4"/>
      <c r="I104" s="4" t="s">
        <v>313</v>
      </c>
      <c r="J104" s="5">
        <v>1</v>
      </c>
      <c r="K104" s="6">
        <v>1</v>
      </c>
      <c r="L104" s="7" t="s">
        <v>80</v>
      </c>
      <c r="M104" s="4">
        <v>999500</v>
      </c>
      <c r="N104" s="4" t="s">
        <v>348</v>
      </c>
      <c r="O104" s="4" t="s">
        <v>349</v>
      </c>
      <c r="P104" s="4" t="s">
        <v>350</v>
      </c>
      <c r="Q104" s="4">
        <v>1</v>
      </c>
      <c r="R104" s="4">
        <v>0.03</v>
      </c>
      <c r="S104" s="4">
        <v>178984</v>
      </c>
      <c r="T104" s="4" t="s">
        <v>351</v>
      </c>
      <c r="U104" s="4" t="s">
        <v>352</v>
      </c>
      <c r="V104" s="4">
        <v>549493276</v>
      </c>
      <c r="W104" s="4"/>
      <c r="X104" s="8" t="s">
        <v>353</v>
      </c>
      <c r="Y104" s="8" t="s">
        <v>354</v>
      </c>
      <c r="Z104" s="8" t="s">
        <v>54</v>
      </c>
      <c r="AA104" s="8" t="s">
        <v>158</v>
      </c>
      <c r="AB104" s="8" t="s">
        <v>124</v>
      </c>
      <c r="AC104" s="7" t="s">
        <v>355</v>
      </c>
      <c r="AD104" s="9">
        <v>183.75</v>
      </c>
      <c r="AE104" s="10">
        <f>ROUND($K$104*$AD$104,2)</f>
        <v>183.75</v>
      </c>
    </row>
    <row r="105" spans="1:31" ht="26.25" thickBot="1">
      <c r="A105" s="3">
        <v>52744</v>
      </c>
      <c r="B105" s="4"/>
      <c r="C105" s="3">
        <v>150721</v>
      </c>
      <c r="D105" s="4" t="s">
        <v>239</v>
      </c>
      <c r="E105" s="4" t="s">
        <v>389</v>
      </c>
      <c r="F105" s="4" t="s">
        <v>249</v>
      </c>
      <c r="G105" s="4" t="s">
        <v>390</v>
      </c>
      <c r="H105" s="4"/>
      <c r="I105" s="4" t="s">
        <v>148</v>
      </c>
      <c r="J105" s="5">
        <v>3</v>
      </c>
      <c r="K105" s="6">
        <v>3</v>
      </c>
      <c r="L105" s="7" t="s">
        <v>80</v>
      </c>
      <c r="M105" s="4">
        <v>999500</v>
      </c>
      <c r="N105" s="4" t="s">
        <v>348</v>
      </c>
      <c r="O105" s="4" t="s">
        <v>349</v>
      </c>
      <c r="P105" s="4" t="s">
        <v>350</v>
      </c>
      <c r="Q105" s="4">
        <v>1</v>
      </c>
      <c r="R105" s="4">
        <v>0.03</v>
      </c>
      <c r="S105" s="4">
        <v>178984</v>
      </c>
      <c r="T105" s="4" t="s">
        <v>351</v>
      </c>
      <c r="U105" s="4" t="s">
        <v>352</v>
      </c>
      <c r="V105" s="4">
        <v>549493276</v>
      </c>
      <c r="W105" s="4"/>
      <c r="X105" s="8" t="s">
        <v>353</v>
      </c>
      <c r="Y105" s="8" t="s">
        <v>354</v>
      </c>
      <c r="Z105" s="8" t="s">
        <v>54</v>
      </c>
      <c r="AA105" s="8" t="s">
        <v>158</v>
      </c>
      <c r="AB105" s="8" t="s">
        <v>124</v>
      </c>
      <c r="AC105" s="7" t="s">
        <v>355</v>
      </c>
      <c r="AD105" s="9">
        <v>40.31</v>
      </c>
      <c r="AE105" s="10">
        <f>ROUND($K$105*$AD$105,2)</f>
        <v>120.93</v>
      </c>
    </row>
    <row r="106" spans="1:31" ht="13.5" thickTop="1">
      <c r="A106" s="18"/>
      <c r="B106" s="18"/>
      <c r="C106" s="18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5" t="s">
        <v>76</v>
      </c>
      <c r="AE106" s="12">
        <f>SUM($AE$88:$AE$105)</f>
        <v>4333.290000000001</v>
      </c>
    </row>
    <row r="107" spans="1:3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38.25">
      <c r="A108" s="3">
        <v>52745</v>
      </c>
      <c r="B108" s="4"/>
      <c r="C108" s="3">
        <v>150707</v>
      </c>
      <c r="D108" s="4" t="s">
        <v>95</v>
      </c>
      <c r="E108" s="4" t="s">
        <v>270</v>
      </c>
      <c r="F108" s="4" t="s">
        <v>271</v>
      </c>
      <c r="G108" s="4" t="s">
        <v>272</v>
      </c>
      <c r="H108" s="4"/>
      <c r="I108" s="4" t="s">
        <v>108</v>
      </c>
      <c r="J108" s="5">
        <v>3</v>
      </c>
      <c r="K108" s="6">
        <v>3</v>
      </c>
      <c r="L108" s="7" t="s">
        <v>45</v>
      </c>
      <c r="M108" s="4">
        <v>119913</v>
      </c>
      <c r="N108" s="4" t="s">
        <v>391</v>
      </c>
      <c r="O108" s="4" t="s">
        <v>133</v>
      </c>
      <c r="P108" s="4" t="s">
        <v>134</v>
      </c>
      <c r="Q108" s="4">
        <v>2</v>
      </c>
      <c r="R108" s="4" t="s">
        <v>392</v>
      </c>
      <c r="S108" s="4">
        <v>56620</v>
      </c>
      <c r="T108" s="4" t="s">
        <v>393</v>
      </c>
      <c r="U108" s="4" t="s">
        <v>394</v>
      </c>
      <c r="V108" s="4">
        <v>549496782</v>
      </c>
      <c r="W108" s="4"/>
      <c r="X108" s="8" t="s">
        <v>52</v>
      </c>
      <c r="Y108" s="8" t="s">
        <v>395</v>
      </c>
      <c r="Z108" s="8" t="s">
        <v>54</v>
      </c>
      <c r="AA108" s="8" t="s">
        <v>52</v>
      </c>
      <c r="AB108" s="8" t="s">
        <v>139</v>
      </c>
      <c r="AC108" s="7" t="s">
        <v>396</v>
      </c>
      <c r="AD108" s="9">
        <v>37.38</v>
      </c>
      <c r="AE108" s="10">
        <f>ROUND($K$108*$AD$108,2)</f>
        <v>112.14</v>
      </c>
    </row>
    <row r="109" spans="1:31" ht="25.5">
      <c r="A109" s="3">
        <v>52745</v>
      </c>
      <c r="B109" s="4"/>
      <c r="C109" s="3">
        <v>150708</v>
      </c>
      <c r="D109" s="4" t="s">
        <v>95</v>
      </c>
      <c r="E109" s="4" t="s">
        <v>338</v>
      </c>
      <c r="F109" s="4" t="s">
        <v>339</v>
      </c>
      <c r="G109" s="4" t="s">
        <v>340</v>
      </c>
      <c r="H109" s="4"/>
      <c r="I109" s="4" t="s">
        <v>341</v>
      </c>
      <c r="J109" s="5">
        <v>1</v>
      </c>
      <c r="K109" s="6">
        <v>1</v>
      </c>
      <c r="L109" s="7" t="s">
        <v>45</v>
      </c>
      <c r="M109" s="4">
        <v>119913</v>
      </c>
      <c r="N109" s="4" t="s">
        <v>391</v>
      </c>
      <c r="O109" s="4" t="s">
        <v>133</v>
      </c>
      <c r="P109" s="4" t="s">
        <v>134</v>
      </c>
      <c r="Q109" s="4">
        <v>2</v>
      </c>
      <c r="R109" s="4" t="s">
        <v>392</v>
      </c>
      <c r="S109" s="4">
        <v>56620</v>
      </c>
      <c r="T109" s="4" t="s">
        <v>393</v>
      </c>
      <c r="U109" s="4" t="s">
        <v>394</v>
      </c>
      <c r="V109" s="4">
        <v>549496782</v>
      </c>
      <c r="W109" s="4"/>
      <c r="X109" s="8" t="s">
        <v>52</v>
      </c>
      <c r="Y109" s="8" t="s">
        <v>395</v>
      </c>
      <c r="Z109" s="8" t="s">
        <v>54</v>
      </c>
      <c r="AA109" s="8" t="s">
        <v>52</v>
      </c>
      <c r="AB109" s="8" t="s">
        <v>139</v>
      </c>
      <c r="AC109" s="7" t="s">
        <v>396</v>
      </c>
      <c r="AD109" s="9">
        <v>9.88</v>
      </c>
      <c r="AE109" s="10">
        <f>ROUND($K$109*$AD$109,2)</f>
        <v>9.88</v>
      </c>
    </row>
    <row r="110" spans="1:31" ht="25.5">
      <c r="A110" s="3">
        <v>52745</v>
      </c>
      <c r="B110" s="4"/>
      <c r="C110" s="3">
        <v>150710</v>
      </c>
      <c r="D110" s="4" t="s">
        <v>397</v>
      </c>
      <c r="E110" s="4" t="s">
        <v>398</v>
      </c>
      <c r="F110" s="4" t="s">
        <v>399</v>
      </c>
      <c r="G110" s="4" t="s">
        <v>400</v>
      </c>
      <c r="H110" s="4"/>
      <c r="I110" s="4" t="s">
        <v>401</v>
      </c>
      <c r="J110" s="5">
        <v>2</v>
      </c>
      <c r="K110" s="6">
        <v>2</v>
      </c>
      <c r="L110" s="7" t="s">
        <v>45</v>
      </c>
      <c r="M110" s="4">
        <v>119913</v>
      </c>
      <c r="N110" s="4" t="s">
        <v>391</v>
      </c>
      <c r="O110" s="4" t="s">
        <v>133</v>
      </c>
      <c r="P110" s="4" t="s">
        <v>134</v>
      </c>
      <c r="Q110" s="4">
        <v>2</v>
      </c>
      <c r="R110" s="4" t="s">
        <v>392</v>
      </c>
      <c r="S110" s="4">
        <v>56620</v>
      </c>
      <c r="T110" s="4" t="s">
        <v>393</v>
      </c>
      <c r="U110" s="4" t="s">
        <v>394</v>
      </c>
      <c r="V110" s="4">
        <v>549496782</v>
      </c>
      <c r="W110" s="4"/>
      <c r="X110" s="8" t="s">
        <v>52</v>
      </c>
      <c r="Y110" s="8" t="s">
        <v>395</v>
      </c>
      <c r="Z110" s="8" t="s">
        <v>54</v>
      </c>
      <c r="AA110" s="8" t="s">
        <v>52</v>
      </c>
      <c r="AB110" s="8" t="s">
        <v>139</v>
      </c>
      <c r="AC110" s="7" t="s">
        <v>396</v>
      </c>
      <c r="AD110" s="9">
        <v>10.81</v>
      </c>
      <c r="AE110" s="10">
        <f>ROUND($K$110*$AD$110,2)</f>
        <v>21.62</v>
      </c>
    </row>
    <row r="111" spans="1:31" ht="25.5">
      <c r="A111" s="3">
        <v>52745</v>
      </c>
      <c r="B111" s="4"/>
      <c r="C111" s="3">
        <v>150712</v>
      </c>
      <c r="D111" s="4" t="s">
        <v>40</v>
      </c>
      <c r="E111" s="4" t="s">
        <v>62</v>
      </c>
      <c r="F111" s="4" t="s">
        <v>63</v>
      </c>
      <c r="G111" s="4" t="s">
        <v>64</v>
      </c>
      <c r="H111" s="4"/>
      <c r="I111" s="4" t="s">
        <v>65</v>
      </c>
      <c r="J111" s="5">
        <v>2</v>
      </c>
      <c r="K111" s="6">
        <v>2</v>
      </c>
      <c r="L111" s="7" t="s">
        <v>45</v>
      </c>
      <c r="M111" s="4">
        <v>119913</v>
      </c>
      <c r="N111" s="4" t="s">
        <v>391</v>
      </c>
      <c r="O111" s="4" t="s">
        <v>133</v>
      </c>
      <c r="P111" s="4" t="s">
        <v>134</v>
      </c>
      <c r="Q111" s="4">
        <v>2</v>
      </c>
      <c r="R111" s="4" t="s">
        <v>392</v>
      </c>
      <c r="S111" s="4">
        <v>56620</v>
      </c>
      <c r="T111" s="4" t="s">
        <v>393</v>
      </c>
      <c r="U111" s="4" t="s">
        <v>394</v>
      </c>
      <c r="V111" s="4">
        <v>549496782</v>
      </c>
      <c r="W111" s="4"/>
      <c r="X111" s="8" t="s">
        <v>52</v>
      </c>
      <c r="Y111" s="8" t="s">
        <v>395</v>
      </c>
      <c r="Z111" s="8" t="s">
        <v>54</v>
      </c>
      <c r="AA111" s="8" t="s">
        <v>52</v>
      </c>
      <c r="AB111" s="8" t="s">
        <v>139</v>
      </c>
      <c r="AC111" s="7" t="s">
        <v>396</v>
      </c>
      <c r="AD111" s="9">
        <v>16.25</v>
      </c>
      <c r="AE111" s="10">
        <f>ROUND($K$111*$AD$111,2)</f>
        <v>32.5</v>
      </c>
    </row>
    <row r="112" spans="1:31" ht="26.25" thickBot="1">
      <c r="A112" s="3">
        <v>52745</v>
      </c>
      <c r="B112" s="4"/>
      <c r="C112" s="3">
        <v>150714</v>
      </c>
      <c r="D112" s="4" t="s">
        <v>323</v>
      </c>
      <c r="E112" s="4" t="s">
        <v>324</v>
      </c>
      <c r="F112" s="4" t="s">
        <v>325</v>
      </c>
      <c r="G112" s="4" t="s">
        <v>326</v>
      </c>
      <c r="H112" s="4"/>
      <c r="I112" s="4" t="s">
        <v>44</v>
      </c>
      <c r="J112" s="5">
        <v>2</v>
      </c>
      <c r="K112" s="6">
        <v>2</v>
      </c>
      <c r="L112" s="7" t="s">
        <v>45</v>
      </c>
      <c r="M112" s="4">
        <v>119913</v>
      </c>
      <c r="N112" s="4" t="s">
        <v>391</v>
      </c>
      <c r="O112" s="4" t="s">
        <v>133</v>
      </c>
      <c r="P112" s="4" t="s">
        <v>134</v>
      </c>
      <c r="Q112" s="4">
        <v>2</v>
      </c>
      <c r="R112" s="4" t="s">
        <v>392</v>
      </c>
      <c r="S112" s="4">
        <v>56620</v>
      </c>
      <c r="T112" s="4" t="s">
        <v>393</v>
      </c>
      <c r="U112" s="4" t="s">
        <v>394</v>
      </c>
      <c r="V112" s="4">
        <v>549496782</v>
      </c>
      <c r="W112" s="4"/>
      <c r="X112" s="8" t="s">
        <v>52</v>
      </c>
      <c r="Y112" s="8" t="s">
        <v>395</v>
      </c>
      <c r="Z112" s="8" t="s">
        <v>54</v>
      </c>
      <c r="AA112" s="8" t="s">
        <v>52</v>
      </c>
      <c r="AB112" s="8" t="s">
        <v>139</v>
      </c>
      <c r="AC112" s="7" t="s">
        <v>396</v>
      </c>
      <c r="AD112" s="9">
        <v>20.63</v>
      </c>
      <c r="AE112" s="10">
        <f>ROUND($K$112*$AD$112,2)</f>
        <v>41.26</v>
      </c>
    </row>
    <row r="113" spans="1:31" ht="13.5" thickTop="1">
      <c r="A113" s="18"/>
      <c r="B113" s="18"/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5" t="s">
        <v>76</v>
      </c>
      <c r="AE113" s="12">
        <f>SUM($AE$108:$AE$112)</f>
        <v>217.39999999999998</v>
      </c>
    </row>
    <row r="114" spans="1:3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25.5">
      <c r="A115" s="3">
        <v>52751</v>
      </c>
      <c r="B115" s="4"/>
      <c r="C115" s="3">
        <v>150814</v>
      </c>
      <c r="D115" s="4" t="s">
        <v>290</v>
      </c>
      <c r="E115" s="4" t="s">
        <v>402</v>
      </c>
      <c r="F115" s="4" t="s">
        <v>403</v>
      </c>
      <c r="G115" s="4" t="s">
        <v>404</v>
      </c>
      <c r="H115" s="4"/>
      <c r="I115" s="4" t="s">
        <v>401</v>
      </c>
      <c r="J115" s="5">
        <v>20</v>
      </c>
      <c r="K115" s="6">
        <v>20</v>
      </c>
      <c r="L115" s="7" t="s">
        <v>45</v>
      </c>
      <c r="M115" s="4">
        <v>110114</v>
      </c>
      <c r="N115" s="4" t="s">
        <v>405</v>
      </c>
      <c r="O115" s="4" t="s">
        <v>406</v>
      </c>
      <c r="P115" s="4" t="s">
        <v>407</v>
      </c>
      <c r="Q115" s="4">
        <v>5</v>
      </c>
      <c r="R115" s="4" t="s">
        <v>408</v>
      </c>
      <c r="S115" s="4">
        <v>449</v>
      </c>
      <c r="T115" s="4" t="s">
        <v>409</v>
      </c>
      <c r="U115" s="4" t="s">
        <v>410</v>
      </c>
      <c r="V115" s="4">
        <v>543183118</v>
      </c>
      <c r="W115" s="4"/>
      <c r="X115" s="8" t="s">
        <v>411</v>
      </c>
      <c r="Y115" s="8" t="s">
        <v>412</v>
      </c>
      <c r="Z115" s="8" t="s">
        <v>157</v>
      </c>
      <c r="AA115" s="8" t="s">
        <v>158</v>
      </c>
      <c r="AB115" s="8" t="s">
        <v>55</v>
      </c>
      <c r="AC115" s="7" t="s">
        <v>413</v>
      </c>
      <c r="AD115" s="9">
        <v>15</v>
      </c>
      <c r="AE115" s="10">
        <f>ROUND($K$115*$AD$115,2)</f>
        <v>300</v>
      </c>
    </row>
    <row r="116" spans="1:31" ht="25.5">
      <c r="A116" s="3">
        <v>52751</v>
      </c>
      <c r="B116" s="4"/>
      <c r="C116" s="3">
        <v>150815</v>
      </c>
      <c r="D116" s="4" t="s">
        <v>290</v>
      </c>
      <c r="E116" s="4" t="s">
        <v>414</v>
      </c>
      <c r="F116" s="4" t="s">
        <v>415</v>
      </c>
      <c r="G116" s="4" t="s">
        <v>416</v>
      </c>
      <c r="H116" s="4"/>
      <c r="I116" s="4" t="s">
        <v>401</v>
      </c>
      <c r="J116" s="5">
        <v>10</v>
      </c>
      <c r="K116" s="6">
        <v>10</v>
      </c>
      <c r="L116" s="7" t="s">
        <v>45</v>
      </c>
      <c r="M116" s="4">
        <v>110114</v>
      </c>
      <c r="N116" s="4" t="s">
        <v>405</v>
      </c>
      <c r="O116" s="4" t="s">
        <v>406</v>
      </c>
      <c r="P116" s="4" t="s">
        <v>407</v>
      </c>
      <c r="Q116" s="4">
        <v>5</v>
      </c>
      <c r="R116" s="4" t="s">
        <v>408</v>
      </c>
      <c r="S116" s="4">
        <v>449</v>
      </c>
      <c r="T116" s="4" t="s">
        <v>409</v>
      </c>
      <c r="U116" s="4" t="s">
        <v>410</v>
      </c>
      <c r="V116" s="4">
        <v>543183118</v>
      </c>
      <c r="W116" s="4"/>
      <c r="X116" s="8" t="s">
        <v>411</v>
      </c>
      <c r="Y116" s="8" t="s">
        <v>412</v>
      </c>
      <c r="Z116" s="8" t="s">
        <v>157</v>
      </c>
      <c r="AA116" s="8" t="s">
        <v>158</v>
      </c>
      <c r="AB116" s="8" t="s">
        <v>55</v>
      </c>
      <c r="AC116" s="7" t="s">
        <v>413</v>
      </c>
      <c r="AD116" s="9">
        <v>12</v>
      </c>
      <c r="AE116" s="10">
        <f>ROUND($K$116*$AD$116,2)</f>
        <v>120</v>
      </c>
    </row>
    <row r="117" spans="1:31" ht="25.5">
      <c r="A117" s="3">
        <v>52751</v>
      </c>
      <c r="B117" s="4"/>
      <c r="C117" s="3">
        <v>150816</v>
      </c>
      <c r="D117" s="4" t="s">
        <v>290</v>
      </c>
      <c r="E117" s="4" t="s">
        <v>305</v>
      </c>
      <c r="F117" s="4" t="s">
        <v>306</v>
      </c>
      <c r="G117" s="4" t="s">
        <v>307</v>
      </c>
      <c r="H117" s="4"/>
      <c r="I117" s="4" t="s">
        <v>308</v>
      </c>
      <c r="J117" s="5">
        <v>5</v>
      </c>
      <c r="K117" s="6">
        <v>5</v>
      </c>
      <c r="L117" s="7" t="s">
        <v>45</v>
      </c>
      <c r="M117" s="4">
        <v>110114</v>
      </c>
      <c r="N117" s="4" t="s">
        <v>405</v>
      </c>
      <c r="O117" s="4" t="s">
        <v>406</v>
      </c>
      <c r="P117" s="4" t="s">
        <v>407</v>
      </c>
      <c r="Q117" s="4">
        <v>5</v>
      </c>
      <c r="R117" s="4" t="s">
        <v>408</v>
      </c>
      <c r="S117" s="4">
        <v>449</v>
      </c>
      <c r="T117" s="4" t="s">
        <v>409</v>
      </c>
      <c r="U117" s="4" t="s">
        <v>410</v>
      </c>
      <c r="V117" s="4">
        <v>543183118</v>
      </c>
      <c r="W117" s="4"/>
      <c r="X117" s="8" t="s">
        <v>411</v>
      </c>
      <c r="Y117" s="8" t="s">
        <v>412</v>
      </c>
      <c r="Z117" s="8" t="s">
        <v>157</v>
      </c>
      <c r="AA117" s="8" t="s">
        <v>158</v>
      </c>
      <c r="AB117" s="8" t="s">
        <v>55</v>
      </c>
      <c r="AC117" s="7" t="s">
        <v>413</v>
      </c>
      <c r="AD117" s="9">
        <v>61.88</v>
      </c>
      <c r="AE117" s="10">
        <f>ROUND($K$117*$AD$117,2)</f>
        <v>309.4</v>
      </c>
    </row>
    <row r="118" spans="1:31" ht="25.5">
      <c r="A118" s="3">
        <v>52751</v>
      </c>
      <c r="B118" s="4"/>
      <c r="C118" s="3">
        <v>150817</v>
      </c>
      <c r="D118" s="4" t="s">
        <v>323</v>
      </c>
      <c r="E118" s="4" t="s">
        <v>324</v>
      </c>
      <c r="F118" s="4" t="s">
        <v>325</v>
      </c>
      <c r="G118" s="4" t="s">
        <v>326</v>
      </c>
      <c r="H118" s="4"/>
      <c r="I118" s="4" t="s">
        <v>44</v>
      </c>
      <c r="J118" s="5">
        <v>5</v>
      </c>
      <c r="K118" s="6">
        <v>5</v>
      </c>
      <c r="L118" s="7" t="s">
        <v>45</v>
      </c>
      <c r="M118" s="4">
        <v>110114</v>
      </c>
      <c r="N118" s="4" t="s">
        <v>405</v>
      </c>
      <c r="O118" s="4" t="s">
        <v>406</v>
      </c>
      <c r="P118" s="4" t="s">
        <v>407</v>
      </c>
      <c r="Q118" s="4">
        <v>5</v>
      </c>
      <c r="R118" s="4" t="s">
        <v>408</v>
      </c>
      <c r="S118" s="4">
        <v>449</v>
      </c>
      <c r="T118" s="4" t="s">
        <v>409</v>
      </c>
      <c r="U118" s="4" t="s">
        <v>410</v>
      </c>
      <c r="V118" s="4">
        <v>543183118</v>
      </c>
      <c r="W118" s="4"/>
      <c r="X118" s="8" t="s">
        <v>411</v>
      </c>
      <c r="Y118" s="8" t="s">
        <v>412</v>
      </c>
      <c r="Z118" s="8" t="s">
        <v>157</v>
      </c>
      <c r="AA118" s="8" t="s">
        <v>158</v>
      </c>
      <c r="AB118" s="8" t="s">
        <v>55</v>
      </c>
      <c r="AC118" s="7" t="s">
        <v>413</v>
      </c>
      <c r="AD118" s="9">
        <v>20.63</v>
      </c>
      <c r="AE118" s="10">
        <f>ROUND($K$118*$AD$118,2)</f>
        <v>103.15</v>
      </c>
    </row>
    <row r="119" spans="1:31" ht="25.5">
      <c r="A119" s="3">
        <v>52751</v>
      </c>
      <c r="B119" s="4"/>
      <c r="C119" s="3">
        <v>150818</v>
      </c>
      <c r="D119" s="4" t="s">
        <v>71</v>
      </c>
      <c r="E119" s="4" t="s">
        <v>72</v>
      </c>
      <c r="F119" s="4" t="s">
        <v>73</v>
      </c>
      <c r="G119" s="4" t="s">
        <v>74</v>
      </c>
      <c r="H119" s="4"/>
      <c r="I119" s="4" t="s">
        <v>75</v>
      </c>
      <c r="J119" s="5">
        <v>10</v>
      </c>
      <c r="K119" s="6">
        <v>10</v>
      </c>
      <c r="L119" s="7" t="s">
        <v>45</v>
      </c>
      <c r="M119" s="4">
        <v>110114</v>
      </c>
      <c r="N119" s="4" t="s">
        <v>405</v>
      </c>
      <c r="O119" s="4" t="s">
        <v>406</v>
      </c>
      <c r="P119" s="4" t="s">
        <v>407</v>
      </c>
      <c r="Q119" s="4">
        <v>5</v>
      </c>
      <c r="R119" s="4" t="s">
        <v>408</v>
      </c>
      <c r="S119" s="4">
        <v>449</v>
      </c>
      <c r="T119" s="4" t="s">
        <v>409</v>
      </c>
      <c r="U119" s="4" t="s">
        <v>410</v>
      </c>
      <c r="V119" s="4">
        <v>543183118</v>
      </c>
      <c r="W119" s="4"/>
      <c r="X119" s="8" t="s">
        <v>411</v>
      </c>
      <c r="Y119" s="8" t="s">
        <v>412</v>
      </c>
      <c r="Z119" s="8" t="s">
        <v>157</v>
      </c>
      <c r="AA119" s="8" t="s">
        <v>158</v>
      </c>
      <c r="AB119" s="8" t="s">
        <v>55</v>
      </c>
      <c r="AC119" s="7" t="s">
        <v>413</v>
      </c>
      <c r="AD119" s="9">
        <v>38.75</v>
      </c>
      <c r="AE119" s="10">
        <f>ROUND($K$119*$AD$119,2)</f>
        <v>387.5</v>
      </c>
    </row>
    <row r="120" spans="1:31" ht="39" thickBot="1">
      <c r="A120" s="3">
        <v>52751</v>
      </c>
      <c r="B120" s="4"/>
      <c r="C120" s="3">
        <v>150820</v>
      </c>
      <c r="D120" s="4" t="s">
        <v>95</v>
      </c>
      <c r="E120" s="4" t="s">
        <v>417</v>
      </c>
      <c r="F120" s="4" t="s">
        <v>271</v>
      </c>
      <c r="G120" s="4" t="s">
        <v>418</v>
      </c>
      <c r="H120" s="4"/>
      <c r="I120" s="4" t="s">
        <v>251</v>
      </c>
      <c r="J120" s="5">
        <v>10</v>
      </c>
      <c r="K120" s="6">
        <v>10</v>
      </c>
      <c r="L120" s="7" t="s">
        <v>45</v>
      </c>
      <c r="M120" s="4">
        <v>110114</v>
      </c>
      <c r="N120" s="4" t="s">
        <v>405</v>
      </c>
      <c r="O120" s="4" t="s">
        <v>406</v>
      </c>
      <c r="P120" s="4" t="s">
        <v>407</v>
      </c>
      <c r="Q120" s="4">
        <v>5</v>
      </c>
      <c r="R120" s="4" t="s">
        <v>408</v>
      </c>
      <c r="S120" s="4">
        <v>449</v>
      </c>
      <c r="T120" s="4" t="s">
        <v>409</v>
      </c>
      <c r="U120" s="4" t="s">
        <v>410</v>
      </c>
      <c r="V120" s="4">
        <v>543183118</v>
      </c>
      <c r="W120" s="4"/>
      <c r="X120" s="8" t="s">
        <v>411</v>
      </c>
      <c r="Y120" s="8" t="s">
        <v>412</v>
      </c>
      <c r="Z120" s="8" t="s">
        <v>157</v>
      </c>
      <c r="AA120" s="8" t="s">
        <v>158</v>
      </c>
      <c r="AB120" s="8" t="s">
        <v>55</v>
      </c>
      <c r="AC120" s="7" t="s">
        <v>413</v>
      </c>
      <c r="AD120" s="9">
        <v>23.63</v>
      </c>
      <c r="AE120" s="10">
        <f>ROUND($K$120*$AD$120,2)</f>
        <v>236.3</v>
      </c>
    </row>
    <row r="121" spans="1:31" ht="13.5" thickTop="1">
      <c r="A121" s="18"/>
      <c r="B121" s="18"/>
      <c r="C121" s="1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5" t="s">
        <v>76</v>
      </c>
      <c r="AE121" s="12">
        <f>SUM($AE$115:$AE$120)</f>
        <v>1456.35</v>
      </c>
    </row>
    <row r="122" spans="1:3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38.25">
      <c r="A123" s="3">
        <v>52753</v>
      </c>
      <c r="B123" s="4"/>
      <c r="C123" s="3">
        <v>150842</v>
      </c>
      <c r="D123" s="4" t="s">
        <v>276</v>
      </c>
      <c r="E123" s="4" t="s">
        <v>419</v>
      </c>
      <c r="F123" s="4" t="s">
        <v>420</v>
      </c>
      <c r="G123" s="4" t="s">
        <v>421</v>
      </c>
      <c r="H123" s="4"/>
      <c r="I123" s="4" t="s">
        <v>422</v>
      </c>
      <c r="J123" s="5">
        <v>2</v>
      </c>
      <c r="K123" s="6">
        <v>2</v>
      </c>
      <c r="L123" s="7" t="s">
        <v>80</v>
      </c>
      <c r="M123" s="4">
        <v>813300</v>
      </c>
      <c r="N123" s="4" t="s">
        <v>423</v>
      </c>
      <c r="O123" s="4" t="s">
        <v>424</v>
      </c>
      <c r="P123" s="4" t="s">
        <v>425</v>
      </c>
      <c r="Q123" s="4"/>
      <c r="R123" s="4" t="s">
        <v>49</v>
      </c>
      <c r="S123" s="4">
        <v>5315</v>
      </c>
      <c r="T123" s="4" t="s">
        <v>426</v>
      </c>
      <c r="U123" s="4" t="s">
        <v>427</v>
      </c>
      <c r="V123" s="4"/>
      <c r="W123" s="4"/>
      <c r="X123" s="8" t="s">
        <v>52</v>
      </c>
      <c r="Y123" s="8" t="s">
        <v>428</v>
      </c>
      <c r="Z123" s="8" t="s">
        <v>54</v>
      </c>
      <c r="AA123" s="8" t="s">
        <v>429</v>
      </c>
      <c r="AB123" s="8" t="s">
        <v>88</v>
      </c>
      <c r="AC123" s="7" t="s">
        <v>430</v>
      </c>
      <c r="AD123" s="9">
        <v>12.94</v>
      </c>
      <c r="AE123" s="10">
        <f>ROUND($K$123*$AD$123,2)</f>
        <v>25.88</v>
      </c>
    </row>
    <row r="124" spans="1:31" ht="25.5">
      <c r="A124" s="3">
        <v>52753</v>
      </c>
      <c r="B124" s="4"/>
      <c r="C124" s="3">
        <v>150843</v>
      </c>
      <c r="D124" s="4" t="s">
        <v>109</v>
      </c>
      <c r="E124" s="4" t="s">
        <v>267</v>
      </c>
      <c r="F124" s="4" t="s">
        <v>268</v>
      </c>
      <c r="G124" s="4" t="s">
        <v>269</v>
      </c>
      <c r="H124" s="4"/>
      <c r="I124" s="4" t="s">
        <v>231</v>
      </c>
      <c r="J124" s="5">
        <v>5</v>
      </c>
      <c r="K124" s="6">
        <v>5</v>
      </c>
      <c r="L124" s="7" t="s">
        <v>80</v>
      </c>
      <c r="M124" s="4">
        <v>813300</v>
      </c>
      <c r="N124" s="4" t="s">
        <v>423</v>
      </c>
      <c r="O124" s="4" t="s">
        <v>424</v>
      </c>
      <c r="P124" s="4" t="s">
        <v>425</v>
      </c>
      <c r="Q124" s="4"/>
      <c r="R124" s="4" t="s">
        <v>49</v>
      </c>
      <c r="S124" s="4">
        <v>5315</v>
      </c>
      <c r="T124" s="4" t="s">
        <v>426</v>
      </c>
      <c r="U124" s="4" t="s">
        <v>427</v>
      </c>
      <c r="V124" s="4"/>
      <c r="W124" s="4"/>
      <c r="X124" s="8" t="s">
        <v>52</v>
      </c>
      <c r="Y124" s="8" t="s">
        <v>428</v>
      </c>
      <c r="Z124" s="8" t="s">
        <v>54</v>
      </c>
      <c r="AA124" s="8" t="s">
        <v>429</v>
      </c>
      <c r="AB124" s="8" t="s">
        <v>88</v>
      </c>
      <c r="AC124" s="7" t="s">
        <v>430</v>
      </c>
      <c r="AD124" s="9">
        <v>35.25</v>
      </c>
      <c r="AE124" s="10">
        <f>ROUND($K$124*$AD$124,2)</f>
        <v>176.25</v>
      </c>
    </row>
    <row r="125" spans="1:31" ht="25.5">
      <c r="A125" s="3">
        <v>52753</v>
      </c>
      <c r="B125" s="4"/>
      <c r="C125" s="3">
        <v>150844</v>
      </c>
      <c r="D125" s="4" t="s">
        <v>109</v>
      </c>
      <c r="E125" s="4" t="s">
        <v>431</v>
      </c>
      <c r="F125" s="4" t="s">
        <v>432</v>
      </c>
      <c r="G125" s="4" t="s">
        <v>432</v>
      </c>
      <c r="H125" s="4"/>
      <c r="I125" s="4" t="s">
        <v>280</v>
      </c>
      <c r="J125" s="5">
        <v>3</v>
      </c>
      <c r="K125" s="6">
        <v>3</v>
      </c>
      <c r="L125" s="7" t="s">
        <v>80</v>
      </c>
      <c r="M125" s="4">
        <v>813300</v>
      </c>
      <c r="N125" s="4" t="s">
        <v>423</v>
      </c>
      <c r="O125" s="4" t="s">
        <v>424</v>
      </c>
      <c r="P125" s="4" t="s">
        <v>425</v>
      </c>
      <c r="Q125" s="4"/>
      <c r="R125" s="4" t="s">
        <v>49</v>
      </c>
      <c r="S125" s="4">
        <v>5315</v>
      </c>
      <c r="T125" s="4" t="s">
        <v>426</v>
      </c>
      <c r="U125" s="4" t="s">
        <v>427</v>
      </c>
      <c r="V125" s="4"/>
      <c r="W125" s="4"/>
      <c r="X125" s="8" t="s">
        <v>52</v>
      </c>
      <c r="Y125" s="8" t="s">
        <v>428</v>
      </c>
      <c r="Z125" s="8" t="s">
        <v>54</v>
      </c>
      <c r="AA125" s="8" t="s">
        <v>429</v>
      </c>
      <c r="AB125" s="8" t="s">
        <v>88</v>
      </c>
      <c r="AC125" s="7" t="s">
        <v>430</v>
      </c>
      <c r="AD125" s="9">
        <v>32</v>
      </c>
      <c r="AE125" s="10">
        <f>ROUND($K$125*$AD$125,2)</f>
        <v>96</v>
      </c>
    </row>
    <row r="126" spans="1:31" ht="51">
      <c r="A126" s="3">
        <v>52753</v>
      </c>
      <c r="B126" s="4"/>
      <c r="C126" s="3">
        <v>150845</v>
      </c>
      <c r="D126" s="4" t="s">
        <v>244</v>
      </c>
      <c r="E126" s="4" t="s">
        <v>433</v>
      </c>
      <c r="F126" s="4" t="s">
        <v>434</v>
      </c>
      <c r="G126" s="4" t="s">
        <v>435</v>
      </c>
      <c r="H126" s="4"/>
      <c r="I126" s="4" t="s">
        <v>251</v>
      </c>
      <c r="J126" s="5">
        <v>10</v>
      </c>
      <c r="K126" s="6">
        <v>10</v>
      </c>
      <c r="L126" s="7" t="s">
        <v>80</v>
      </c>
      <c r="M126" s="4">
        <v>813300</v>
      </c>
      <c r="N126" s="4" t="s">
        <v>423</v>
      </c>
      <c r="O126" s="4" t="s">
        <v>424</v>
      </c>
      <c r="P126" s="4" t="s">
        <v>425</v>
      </c>
      <c r="Q126" s="4"/>
      <c r="R126" s="4" t="s">
        <v>49</v>
      </c>
      <c r="S126" s="4">
        <v>5315</v>
      </c>
      <c r="T126" s="4" t="s">
        <v>426</v>
      </c>
      <c r="U126" s="4" t="s">
        <v>427</v>
      </c>
      <c r="V126" s="4"/>
      <c r="W126" s="4"/>
      <c r="X126" s="8" t="s">
        <v>52</v>
      </c>
      <c r="Y126" s="8" t="s">
        <v>428</v>
      </c>
      <c r="Z126" s="8" t="s">
        <v>54</v>
      </c>
      <c r="AA126" s="8" t="s">
        <v>429</v>
      </c>
      <c r="AB126" s="8" t="s">
        <v>88</v>
      </c>
      <c r="AC126" s="7" t="s">
        <v>430</v>
      </c>
      <c r="AD126" s="9">
        <v>38.18</v>
      </c>
      <c r="AE126" s="10">
        <f>ROUND($K$126*$AD$126,2)</f>
        <v>381.8</v>
      </c>
    </row>
    <row r="127" spans="1:31" ht="51">
      <c r="A127" s="3">
        <v>52753</v>
      </c>
      <c r="B127" s="4"/>
      <c r="C127" s="3">
        <v>150846</v>
      </c>
      <c r="D127" s="4" t="s">
        <v>244</v>
      </c>
      <c r="E127" s="4" t="s">
        <v>436</v>
      </c>
      <c r="F127" s="4" t="s">
        <v>246</v>
      </c>
      <c r="G127" s="4" t="s">
        <v>247</v>
      </c>
      <c r="H127" s="4"/>
      <c r="I127" s="4" t="s">
        <v>108</v>
      </c>
      <c r="J127" s="5">
        <v>1</v>
      </c>
      <c r="K127" s="6">
        <v>1</v>
      </c>
      <c r="L127" s="7" t="s">
        <v>80</v>
      </c>
      <c r="M127" s="4">
        <v>813300</v>
      </c>
      <c r="N127" s="4" t="s">
        <v>423</v>
      </c>
      <c r="O127" s="4" t="s">
        <v>424</v>
      </c>
      <c r="P127" s="4" t="s">
        <v>425</v>
      </c>
      <c r="Q127" s="4"/>
      <c r="R127" s="4" t="s">
        <v>49</v>
      </c>
      <c r="S127" s="4">
        <v>5315</v>
      </c>
      <c r="T127" s="4" t="s">
        <v>426</v>
      </c>
      <c r="U127" s="4" t="s">
        <v>427</v>
      </c>
      <c r="V127" s="4"/>
      <c r="W127" s="4"/>
      <c r="X127" s="8" t="s">
        <v>52</v>
      </c>
      <c r="Y127" s="8" t="s">
        <v>428</v>
      </c>
      <c r="Z127" s="8" t="s">
        <v>54</v>
      </c>
      <c r="AA127" s="8" t="s">
        <v>429</v>
      </c>
      <c r="AB127" s="8" t="s">
        <v>88</v>
      </c>
      <c r="AC127" s="7" t="s">
        <v>430</v>
      </c>
      <c r="AD127" s="9">
        <v>25.63</v>
      </c>
      <c r="AE127" s="10">
        <f>ROUND($K$127*$AD$127,2)</f>
        <v>25.63</v>
      </c>
    </row>
    <row r="128" spans="1:31" ht="25.5">
      <c r="A128" s="3">
        <v>52753</v>
      </c>
      <c r="B128" s="4"/>
      <c r="C128" s="3">
        <v>150863</v>
      </c>
      <c r="D128" s="4" t="s">
        <v>323</v>
      </c>
      <c r="E128" s="4" t="s">
        <v>324</v>
      </c>
      <c r="F128" s="4" t="s">
        <v>325</v>
      </c>
      <c r="G128" s="4" t="s">
        <v>326</v>
      </c>
      <c r="H128" s="4"/>
      <c r="I128" s="4" t="s">
        <v>44</v>
      </c>
      <c r="J128" s="5">
        <v>5</v>
      </c>
      <c r="K128" s="6">
        <v>5</v>
      </c>
      <c r="L128" s="7" t="s">
        <v>80</v>
      </c>
      <c r="M128" s="4">
        <v>813300</v>
      </c>
      <c r="N128" s="4" t="s">
        <v>423</v>
      </c>
      <c r="O128" s="4" t="s">
        <v>424</v>
      </c>
      <c r="P128" s="4" t="s">
        <v>425</v>
      </c>
      <c r="Q128" s="4"/>
      <c r="R128" s="4" t="s">
        <v>49</v>
      </c>
      <c r="S128" s="4">
        <v>5315</v>
      </c>
      <c r="T128" s="4" t="s">
        <v>426</v>
      </c>
      <c r="U128" s="4" t="s">
        <v>427</v>
      </c>
      <c r="V128" s="4"/>
      <c r="W128" s="4"/>
      <c r="X128" s="8" t="s">
        <v>52</v>
      </c>
      <c r="Y128" s="8" t="s">
        <v>428</v>
      </c>
      <c r="Z128" s="8" t="s">
        <v>54</v>
      </c>
      <c r="AA128" s="8" t="s">
        <v>429</v>
      </c>
      <c r="AB128" s="8" t="s">
        <v>88</v>
      </c>
      <c r="AC128" s="7" t="s">
        <v>430</v>
      </c>
      <c r="AD128" s="9">
        <v>20.63</v>
      </c>
      <c r="AE128" s="10">
        <f>ROUND($K$128*$AD$128,2)</f>
        <v>103.15</v>
      </c>
    </row>
    <row r="129" spans="1:31" ht="25.5">
      <c r="A129" s="3">
        <v>52753</v>
      </c>
      <c r="B129" s="4"/>
      <c r="C129" s="3">
        <v>150864</v>
      </c>
      <c r="D129" s="4" t="s">
        <v>160</v>
      </c>
      <c r="E129" s="4" t="s">
        <v>190</v>
      </c>
      <c r="F129" s="4" t="s">
        <v>191</v>
      </c>
      <c r="G129" s="4" t="s">
        <v>192</v>
      </c>
      <c r="H129" s="4"/>
      <c r="I129" s="4" t="s">
        <v>193</v>
      </c>
      <c r="J129" s="5">
        <v>6</v>
      </c>
      <c r="K129" s="6">
        <v>6</v>
      </c>
      <c r="L129" s="7" t="s">
        <v>80</v>
      </c>
      <c r="M129" s="4">
        <v>813300</v>
      </c>
      <c r="N129" s="4" t="s">
        <v>423</v>
      </c>
      <c r="O129" s="4" t="s">
        <v>424</v>
      </c>
      <c r="P129" s="4" t="s">
        <v>425</v>
      </c>
      <c r="Q129" s="4"/>
      <c r="R129" s="4" t="s">
        <v>49</v>
      </c>
      <c r="S129" s="4">
        <v>5315</v>
      </c>
      <c r="T129" s="4" t="s">
        <v>426</v>
      </c>
      <c r="U129" s="4" t="s">
        <v>427</v>
      </c>
      <c r="V129" s="4"/>
      <c r="W129" s="4"/>
      <c r="X129" s="8" t="s">
        <v>52</v>
      </c>
      <c r="Y129" s="8" t="s">
        <v>428</v>
      </c>
      <c r="Z129" s="8" t="s">
        <v>54</v>
      </c>
      <c r="AA129" s="8" t="s">
        <v>429</v>
      </c>
      <c r="AB129" s="8" t="s">
        <v>88</v>
      </c>
      <c r="AC129" s="7" t="s">
        <v>430</v>
      </c>
      <c r="AD129" s="9">
        <v>31.25</v>
      </c>
      <c r="AE129" s="10">
        <f>ROUND($K$129*$AD$129,2)</f>
        <v>187.5</v>
      </c>
    </row>
    <row r="130" spans="1:31" ht="25.5">
      <c r="A130" s="3">
        <v>52753</v>
      </c>
      <c r="B130" s="4"/>
      <c r="C130" s="3">
        <v>150865</v>
      </c>
      <c r="D130" s="4" t="s">
        <v>239</v>
      </c>
      <c r="E130" s="4" t="s">
        <v>389</v>
      </c>
      <c r="F130" s="4" t="s">
        <v>249</v>
      </c>
      <c r="G130" s="4" t="s">
        <v>390</v>
      </c>
      <c r="H130" s="4"/>
      <c r="I130" s="4" t="s">
        <v>148</v>
      </c>
      <c r="J130" s="5">
        <v>3</v>
      </c>
      <c r="K130" s="6">
        <v>3</v>
      </c>
      <c r="L130" s="7" t="s">
        <v>80</v>
      </c>
      <c r="M130" s="4">
        <v>813300</v>
      </c>
      <c r="N130" s="4" t="s">
        <v>423</v>
      </c>
      <c r="O130" s="4" t="s">
        <v>424</v>
      </c>
      <c r="P130" s="4" t="s">
        <v>425</v>
      </c>
      <c r="Q130" s="4"/>
      <c r="R130" s="4" t="s">
        <v>49</v>
      </c>
      <c r="S130" s="4">
        <v>5315</v>
      </c>
      <c r="T130" s="4" t="s">
        <v>426</v>
      </c>
      <c r="U130" s="4" t="s">
        <v>427</v>
      </c>
      <c r="V130" s="4"/>
      <c r="W130" s="4"/>
      <c r="X130" s="8" t="s">
        <v>52</v>
      </c>
      <c r="Y130" s="8" t="s">
        <v>428</v>
      </c>
      <c r="Z130" s="8" t="s">
        <v>54</v>
      </c>
      <c r="AA130" s="8" t="s">
        <v>429</v>
      </c>
      <c r="AB130" s="8" t="s">
        <v>88</v>
      </c>
      <c r="AC130" s="7" t="s">
        <v>430</v>
      </c>
      <c r="AD130" s="9">
        <v>40.31</v>
      </c>
      <c r="AE130" s="10">
        <f>ROUND($K$130*$AD$130,2)</f>
        <v>120.93</v>
      </c>
    </row>
    <row r="131" spans="1:31" ht="38.25">
      <c r="A131" s="3">
        <v>52753</v>
      </c>
      <c r="B131" s="4"/>
      <c r="C131" s="3">
        <v>150866</v>
      </c>
      <c r="D131" s="4" t="s">
        <v>95</v>
      </c>
      <c r="E131" s="4" t="s">
        <v>270</v>
      </c>
      <c r="F131" s="4" t="s">
        <v>271</v>
      </c>
      <c r="G131" s="4" t="s">
        <v>272</v>
      </c>
      <c r="H131" s="4"/>
      <c r="I131" s="4" t="s">
        <v>108</v>
      </c>
      <c r="J131" s="5">
        <v>2</v>
      </c>
      <c r="K131" s="6">
        <v>2</v>
      </c>
      <c r="L131" s="7" t="s">
        <v>80</v>
      </c>
      <c r="M131" s="4">
        <v>813300</v>
      </c>
      <c r="N131" s="4" t="s">
        <v>423</v>
      </c>
      <c r="O131" s="4" t="s">
        <v>424</v>
      </c>
      <c r="P131" s="4" t="s">
        <v>425</v>
      </c>
      <c r="Q131" s="4"/>
      <c r="R131" s="4" t="s">
        <v>49</v>
      </c>
      <c r="S131" s="4">
        <v>5315</v>
      </c>
      <c r="T131" s="4" t="s">
        <v>426</v>
      </c>
      <c r="U131" s="4" t="s">
        <v>427</v>
      </c>
      <c r="V131" s="4"/>
      <c r="W131" s="4"/>
      <c r="X131" s="8" t="s">
        <v>52</v>
      </c>
      <c r="Y131" s="8" t="s">
        <v>428</v>
      </c>
      <c r="Z131" s="8" t="s">
        <v>54</v>
      </c>
      <c r="AA131" s="8" t="s">
        <v>429</v>
      </c>
      <c r="AB131" s="8" t="s">
        <v>88</v>
      </c>
      <c r="AC131" s="7" t="s">
        <v>430</v>
      </c>
      <c r="AD131" s="9">
        <v>37.38</v>
      </c>
      <c r="AE131" s="10">
        <f>ROUND($K$131*$AD$131,2)</f>
        <v>74.76</v>
      </c>
    </row>
    <row r="132" spans="1:31" ht="25.5">
      <c r="A132" s="3">
        <v>52753</v>
      </c>
      <c r="B132" s="4"/>
      <c r="C132" s="3">
        <v>150867</v>
      </c>
      <c r="D132" s="4" t="s">
        <v>40</v>
      </c>
      <c r="E132" s="4" t="s">
        <v>437</v>
      </c>
      <c r="F132" s="4" t="s">
        <v>438</v>
      </c>
      <c r="G132" s="4" t="s">
        <v>439</v>
      </c>
      <c r="H132" s="4"/>
      <c r="I132" s="4" t="s">
        <v>440</v>
      </c>
      <c r="J132" s="5">
        <v>10</v>
      </c>
      <c r="K132" s="6">
        <v>10</v>
      </c>
      <c r="L132" s="7" t="s">
        <v>80</v>
      </c>
      <c r="M132" s="4">
        <v>813300</v>
      </c>
      <c r="N132" s="4" t="s">
        <v>423</v>
      </c>
      <c r="O132" s="4" t="s">
        <v>424</v>
      </c>
      <c r="P132" s="4" t="s">
        <v>425</v>
      </c>
      <c r="Q132" s="4"/>
      <c r="R132" s="4" t="s">
        <v>49</v>
      </c>
      <c r="S132" s="4">
        <v>5315</v>
      </c>
      <c r="T132" s="4" t="s">
        <v>426</v>
      </c>
      <c r="U132" s="4" t="s">
        <v>427</v>
      </c>
      <c r="V132" s="4"/>
      <c r="W132" s="4"/>
      <c r="X132" s="8" t="s">
        <v>52</v>
      </c>
      <c r="Y132" s="8" t="s">
        <v>428</v>
      </c>
      <c r="Z132" s="8" t="s">
        <v>54</v>
      </c>
      <c r="AA132" s="8" t="s">
        <v>429</v>
      </c>
      <c r="AB132" s="8" t="s">
        <v>88</v>
      </c>
      <c r="AC132" s="7" t="s">
        <v>430</v>
      </c>
      <c r="AD132" s="9">
        <v>15.25</v>
      </c>
      <c r="AE132" s="10">
        <f>ROUND($K$132*$AD$132,2)</f>
        <v>152.5</v>
      </c>
    </row>
    <row r="133" spans="1:31" ht="25.5">
      <c r="A133" s="3">
        <v>52753</v>
      </c>
      <c r="B133" s="4"/>
      <c r="C133" s="3">
        <v>150868</v>
      </c>
      <c r="D133" s="4" t="s">
        <v>40</v>
      </c>
      <c r="E133" s="4" t="s">
        <v>221</v>
      </c>
      <c r="F133" s="4" t="s">
        <v>222</v>
      </c>
      <c r="G133" s="4" t="s">
        <v>223</v>
      </c>
      <c r="H133" s="4"/>
      <c r="I133" s="4" t="s">
        <v>197</v>
      </c>
      <c r="J133" s="5">
        <v>1</v>
      </c>
      <c r="K133" s="6">
        <v>1</v>
      </c>
      <c r="L133" s="7" t="s">
        <v>80</v>
      </c>
      <c r="M133" s="4">
        <v>813300</v>
      </c>
      <c r="N133" s="4" t="s">
        <v>423</v>
      </c>
      <c r="O133" s="4" t="s">
        <v>424</v>
      </c>
      <c r="P133" s="4" t="s">
        <v>425</v>
      </c>
      <c r="Q133" s="4"/>
      <c r="R133" s="4" t="s">
        <v>49</v>
      </c>
      <c r="S133" s="4">
        <v>5315</v>
      </c>
      <c r="T133" s="4" t="s">
        <v>426</v>
      </c>
      <c r="U133" s="4" t="s">
        <v>427</v>
      </c>
      <c r="V133" s="4"/>
      <c r="W133" s="4"/>
      <c r="X133" s="8" t="s">
        <v>52</v>
      </c>
      <c r="Y133" s="8" t="s">
        <v>428</v>
      </c>
      <c r="Z133" s="8" t="s">
        <v>54</v>
      </c>
      <c r="AA133" s="8" t="s">
        <v>429</v>
      </c>
      <c r="AB133" s="8" t="s">
        <v>88</v>
      </c>
      <c r="AC133" s="7" t="s">
        <v>430</v>
      </c>
      <c r="AD133" s="9">
        <v>67.91</v>
      </c>
      <c r="AE133" s="10">
        <f>ROUND($K$133*$AD$133,2)</f>
        <v>67.91</v>
      </c>
    </row>
    <row r="134" spans="1:31" ht="25.5">
      <c r="A134" s="3">
        <v>52753</v>
      </c>
      <c r="B134" s="4"/>
      <c r="C134" s="3">
        <v>150869</v>
      </c>
      <c r="D134" s="4" t="s">
        <v>57</v>
      </c>
      <c r="E134" s="4" t="s">
        <v>58</v>
      </c>
      <c r="F134" s="4" t="s">
        <v>59</v>
      </c>
      <c r="G134" s="4" t="s">
        <v>60</v>
      </c>
      <c r="H134" s="4"/>
      <c r="I134" s="4" t="s">
        <v>61</v>
      </c>
      <c r="J134" s="5">
        <v>10</v>
      </c>
      <c r="K134" s="6">
        <v>10</v>
      </c>
      <c r="L134" s="7" t="s">
        <v>80</v>
      </c>
      <c r="M134" s="4">
        <v>813300</v>
      </c>
      <c r="N134" s="4" t="s">
        <v>423</v>
      </c>
      <c r="O134" s="4" t="s">
        <v>424</v>
      </c>
      <c r="P134" s="4" t="s">
        <v>425</v>
      </c>
      <c r="Q134" s="4"/>
      <c r="R134" s="4" t="s">
        <v>49</v>
      </c>
      <c r="S134" s="4">
        <v>5315</v>
      </c>
      <c r="T134" s="4" t="s">
        <v>426</v>
      </c>
      <c r="U134" s="4" t="s">
        <v>427</v>
      </c>
      <c r="V134" s="4"/>
      <c r="W134" s="4"/>
      <c r="X134" s="8" t="s">
        <v>52</v>
      </c>
      <c r="Y134" s="8" t="s">
        <v>428</v>
      </c>
      <c r="Z134" s="8" t="s">
        <v>54</v>
      </c>
      <c r="AA134" s="8" t="s">
        <v>429</v>
      </c>
      <c r="AB134" s="8" t="s">
        <v>88</v>
      </c>
      <c r="AC134" s="7" t="s">
        <v>430</v>
      </c>
      <c r="AD134" s="9">
        <v>33.5</v>
      </c>
      <c r="AE134" s="10">
        <f>ROUND($K$134*$AD$134,2)</f>
        <v>335</v>
      </c>
    </row>
    <row r="135" spans="1:31" ht="25.5">
      <c r="A135" s="3">
        <v>52753</v>
      </c>
      <c r="B135" s="4"/>
      <c r="C135" s="3">
        <v>150870</v>
      </c>
      <c r="D135" s="4" t="s">
        <v>71</v>
      </c>
      <c r="E135" s="4" t="s">
        <v>165</v>
      </c>
      <c r="F135" s="4" t="s">
        <v>166</v>
      </c>
      <c r="G135" s="4" t="s">
        <v>167</v>
      </c>
      <c r="H135" s="4"/>
      <c r="I135" s="4" t="s">
        <v>75</v>
      </c>
      <c r="J135" s="5">
        <v>3</v>
      </c>
      <c r="K135" s="6">
        <v>3</v>
      </c>
      <c r="L135" s="7" t="s">
        <v>80</v>
      </c>
      <c r="M135" s="4">
        <v>813300</v>
      </c>
      <c r="N135" s="4" t="s">
        <v>423</v>
      </c>
      <c r="O135" s="4" t="s">
        <v>424</v>
      </c>
      <c r="P135" s="4" t="s">
        <v>425</v>
      </c>
      <c r="Q135" s="4"/>
      <c r="R135" s="4" t="s">
        <v>49</v>
      </c>
      <c r="S135" s="4">
        <v>5315</v>
      </c>
      <c r="T135" s="4" t="s">
        <v>426</v>
      </c>
      <c r="U135" s="4" t="s">
        <v>427</v>
      </c>
      <c r="V135" s="4"/>
      <c r="W135" s="4"/>
      <c r="X135" s="8" t="s">
        <v>52</v>
      </c>
      <c r="Y135" s="8" t="s">
        <v>428</v>
      </c>
      <c r="Z135" s="8" t="s">
        <v>54</v>
      </c>
      <c r="AA135" s="8" t="s">
        <v>429</v>
      </c>
      <c r="AB135" s="8" t="s">
        <v>88</v>
      </c>
      <c r="AC135" s="7" t="s">
        <v>430</v>
      </c>
      <c r="AD135" s="9">
        <v>26.66</v>
      </c>
      <c r="AE135" s="10">
        <f>ROUND($K$135*$AD$135,2)</f>
        <v>79.98</v>
      </c>
    </row>
    <row r="136" spans="1:31" ht="25.5">
      <c r="A136" s="3">
        <v>52753</v>
      </c>
      <c r="B136" s="4"/>
      <c r="C136" s="3">
        <v>150871</v>
      </c>
      <c r="D136" s="4" t="s">
        <v>257</v>
      </c>
      <c r="E136" s="4" t="s">
        <v>261</v>
      </c>
      <c r="F136" s="4" t="s">
        <v>262</v>
      </c>
      <c r="G136" s="4" t="s">
        <v>263</v>
      </c>
      <c r="H136" s="4"/>
      <c r="I136" s="4" t="s">
        <v>75</v>
      </c>
      <c r="J136" s="5">
        <v>2</v>
      </c>
      <c r="K136" s="6">
        <v>2</v>
      </c>
      <c r="L136" s="7" t="s">
        <v>80</v>
      </c>
      <c r="M136" s="4">
        <v>813300</v>
      </c>
      <c r="N136" s="4" t="s">
        <v>423</v>
      </c>
      <c r="O136" s="4" t="s">
        <v>424</v>
      </c>
      <c r="P136" s="4" t="s">
        <v>425</v>
      </c>
      <c r="Q136" s="4"/>
      <c r="R136" s="4" t="s">
        <v>49</v>
      </c>
      <c r="S136" s="4">
        <v>5315</v>
      </c>
      <c r="T136" s="4" t="s">
        <v>426</v>
      </c>
      <c r="U136" s="4" t="s">
        <v>427</v>
      </c>
      <c r="V136" s="4"/>
      <c r="W136" s="4"/>
      <c r="X136" s="8" t="s">
        <v>52</v>
      </c>
      <c r="Y136" s="8" t="s">
        <v>428</v>
      </c>
      <c r="Z136" s="8" t="s">
        <v>54</v>
      </c>
      <c r="AA136" s="8" t="s">
        <v>429</v>
      </c>
      <c r="AB136" s="8" t="s">
        <v>88</v>
      </c>
      <c r="AC136" s="7" t="s">
        <v>430</v>
      </c>
      <c r="AD136" s="9">
        <v>10.5</v>
      </c>
      <c r="AE136" s="10">
        <f>ROUND($K$136*$AD$136,2)</f>
        <v>21</v>
      </c>
    </row>
    <row r="137" spans="1:31" ht="38.25">
      <c r="A137" s="3">
        <v>52753</v>
      </c>
      <c r="B137" s="4"/>
      <c r="C137" s="3">
        <v>150872</v>
      </c>
      <c r="D137" s="4" t="s">
        <v>160</v>
      </c>
      <c r="E137" s="4" t="s">
        <v>161</v>
      </c>
      <c r="F137" s="4" t="s">
        <v>162</v>
      </c>
      <c r="G137" s="4" t="s">
        <v>163</v>
      </c>
      <c r="H137" s="4"/>
      <c r="I137" s="4" t="s">
        <v>164</v>
      </c>
      <c r="J137" s="5">
        <v>2</v>
      </c>
      <c r="K137" s="6">
        <v>2</v>
      </c>
      <c r="L137" s="7" t="s">
        <v>80</v>
      </c>
      <c r="M137" s="4">
        <v>813300</v>
      </c>
      <c r="N137" s="4" t="s">
        <v>423</v>
      </c>
      <c r="O137" s="4" t="s">
        <v>424</v>
      </c>
      <c r="P137" s="4" t="s">
        <v>425</v>
      </c>
      <c r="Q137" s="4"/>
      <c r="R137" s="4" t="s">
        <v>49</v>
      </c>
      <c r="S137" s="4">
        <v>5315</v>
      </c>
      <c r="T137" s="4" t="s">
        <v>426</v>
      </c>
      <c r="U137" s="4" t="s">
        <v>427</v>
      </c>
      <c r="V137" s="4"/>
      <c r="W137" s="4"/>
      <c r="X137" s="8" t="s">
        <v>52</v>
      </c>
      <c r="Y137" s="8" t="s">
        <v>428</v>
      </c>
      <c r="Z137" s="8" t="s">
        <v>54</v>
      </c>
      <c r="AA137" s="8" t="s">
        <v>429</v>
      </c>
      <c r="AB137" s="8" t="s">
        <v>88</v>
      </c>
      <c r="AC137" s="7" t="s">
        <v>430</v>
      </c>
      <c r="AD137" s="9">
        <v>36.88</v>
      </c>
      <c r="AE137" s="10">
        <f>ROUND($K$137*$AD$137,2)</f>
        <v>73.76</v>
      </c>
    </row>
    <row r="138" spans="1:31" ht="25.5">
      <c r="A138" s="3">
        <v>52753</v>
      </c>
      <c r="B138" s="4"/>
      <c r="C138" s="3">
        <v>150873</v>
      </c>
      <c r="D138" s="4" t="s">
        <v>95</v>
      </c>
      <c r="E138" s="4" t="s">
        <v>338</v>
      </c>
      <c r="F138" s="4" t="s">
        <v>339</v>
      </c>
      <c r="G138" s="4" t="s">
        <v>340</v>
      </c>
      <c r="H138" s="4"/>
      <c r="I138" s="4" t="s">
        <v>341</v>
      </c>
      <c r="J138" s="5">
        <v>1</v>
      </c>
      <c r="K138" s="6">
        <v>1</v>
      </c>
      <c r="L138" s="7" t="s">
        <v>80</v>
      </c>
      <c r="M138" s="4">
        <v>813300</v>
      </c>
      <c r="N138" s="4" t="s">
        <v>423</v>
      </c>
      <c r="O138" s="4" t="s">
        <v>424</v>
      </c>
      <c r="P138" s="4" t="s">
        <v>425</v>
      </c>
      <c r="Q138" s="4"/>
      <c r="R138" s="4" t="s">
        <v>49</v>
      </c>
      <c r="S138" s="4">
        <v>5315</v>
      </c>
      <c r="T138" s="4" t="s">
        <v>426</v>
      </c>
      <c r="U138" s="4" t="s">
        <v>427</v>
      </c>
      <c r="V138" s="4"/>
      <c r="W138" s="4"/>
      <c r="X138" s="8" t="s">
        <v>52</v>
      </c>
      <c r="Y138" s="8" t="s">
        <v>428</v>
      </c>
      <c r="Z138" s="8" t="s">
        <v>54</v>
      </c>
      <c r="AA138" s="8" t="s">
        <v>429</v>
      </c>
      <c r="AB138" s="8" t="s">
        <v>88</v>
      </c>
      <c r="AC138" s="7" t="s">
        <v>430</v>
      </c>
      <c r="AD138" s="9">
        <v>9.88</v>
      </c>
      <c r="AE138" s="10">
        <f>ROUND($K$138*$AD$138,2)</f>
        <v>9.88</v>
      </c>
    </row>
    <row r="139" spans="1:31" ht="26.25" thickBot="1">
      <c r="A139" s="3">
        <v>52753</v>
      </c>
      <c r="B139" s="4"/>
      <c r="C139" s="3">
        <v>150888</v>
      </c>
      <c r="D139" s="4" t="s">
        <v>95</v>
      </c>
      <c r="E139" s="4" t="s">
        <v>96</v>
      </c>
      <c r="F139" s="4" t="s">
        <v>97</v>
      </c>
      <c r="G139" s="4" t="s">
        <v>98</v>
      </c>
      <c r="H139" s="4"/>
      <c r="I139" s="4" t="s">
        <v>99</v>
      </c>
      <c r="J139" s="5">
        <v>1</v>
      </c>
      <c r="K139" s="6">
        <v>1</v>
      </c>
      <c r="L139" s="7" t="s">
        <v>80</v>
      </c>
      <c r="M139" s="4">
        <v>813300</v>
      </c>
      <c r="N139" s="4" t="s">
        <v>423</v>
      </c>
      <c r="O139" s="4" t="s">
        <v>424</v>
      </c>
      <c r="P139" s="4" t="s">
        <v>425</v>
      </c>
      <c r="Q139" s="4"/>
      <c r="R139" s="4" t="s">
        <v>49</v>
      </c>
      <c r="S139" s="4">
        <v>5315</v>
      </c>
      <c r="T139" s="4" t="s">
        <v>426</v>
      </c>
      <c r="U139" s="4" t="s">
        <v>427</v>
      </c>
      <c r="V139" s="4"/>
      <c r="W139" s="4"/>
      <c r="X139" s="8" t="s">
        <v>52</v>
      </c>
      <c r="Y139" s="8" t="s">
        <v>428</v>
      </c>
      <c r="Z139" s="8" t="s">
        <v>54</v>
      </c>
      <c r="AA139" s="8" t="s">
        <v>429</v>
      </c>
      <c r="AB139" s="8" t="s">
        <v>88</v>
      </c>
      <c r="AC139" s="7" t="s">
        <v>430</v>
      </c>
      <c r="AD139" s="9">
        <v>8.93</v>
      </c>
      <c r="AE139" s="10">
        <f>ROUND($K$139*$AD$139,2)</f>
        <v>8.93</v>
      </c>
    </row>
    <row r="140" spans="1:31" ht="13.5" thickTop="1">
      <c r="A140" s="18"/>
      <c r="B140" s="18"/>
      <c r="C140" s="18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5" t="s">
        <v>76</v>
      </c>
      <c r="AE140" s="12">
        <f>SUM($AE$123:$AE$139)</f>
        <v>1940.8600000000004</v>
      </c>
    </row>
    <row r="141" spans="1:3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51">
      <c r="A142" s="3">
        <v>52754</v>
      </c>
      <c r="B142" s="4"/>
      <c r="C142" s="3">
        <v>150875</v>
      </c>
      <c r="D142" s="4" t="s">
        <v>244</v>
      </c>
      <c r="E142" s="4" t="s">
        <v>433</v>
      </c>
      <c r="F142" s="4" t="s">
        <v>434</v>
      </c>
      <c r="G142" s="4" t="s">
        <v>435</v>
      </c>
      <c r="H142" s="4"/>
      <c r="I142" s="4" t="s">
        <v>251</v>
      </c>
      <c r="J142" s="5">
        <v>2</v>
      </c>
      <c r="K142" s="6">
        <v>2</v>
      </c>
      <c r="L142" s="7" t="s">
        <v>80</v>
      </c>
      <c r="M142" s="4">
        <v>813300</v>
      </c>
      <c r="N142" s="4" t="s">
        <v>423</v>
      </c>
      <c r="O142" s="4" t="s">
        <v>441</v>
      </c>
      <c r="P142" s="4" t="s">
        <v>442</v>
      </c>
      <c r="Q142" s="4"/>
      <c r="R142" s="4" t="s">
        <v>49</v>
      </c>
      <c r="S142" s="4">
        <v>27912</v>
      </c>
      <c r="T142" s="4" t="s">
        <v>443</v>
      </c>
      <c r="U142" s="4" t="s">
        <v>444</v>
      </c>
      <c r="V142" s="4">
        <v>549241754</v>
      </c>
      <c r="W142" s="4"/>
      <c r="X142" s="8" t="s">
        <v>52</v>
      </c>
      <c r="Y142" s="8" t="s">
        <v>445</v>
      </c>
      <c r="Z142" s="8" t="s">
        <v>54</v>
      </c>
      <c r="AA142" s="8" t="s">
        <v>429</v>
      </c>
      <c r="AB142" s="8" t="s">
        <v>88</v>
      </c>
      <c r="AC142" s="7" t="s">
        <v>446</v>
      </c>
      <c r="AD142" s="9">
        <v>38.18</v>
      </c>
      <c r="AE142" s="10">
        <f>ROUND($K$142*$AD$142,2)</f>
        <v>76.36</v>
      </c>
    </row>
    <row r="143" spans="1:31" ht="25.5">
      <c r="A143" s="3">
        <v>52754</v>
      </c>
      <c r="B143" s="4"/>
      <c r="C143" s="3">
        <v>150876</v>
      </c>
      <c r="D143" s="4" t="s">
        <v>40</v>
      </c>
      <c r="E143" s="4" t="s">
        <v>437</v>
      </c>
      <c r="F143" s="4" t="s">
        <v>438</v>
      </c>
      <c r="G143" s="4" t="s">
        <v>439</v>
      </c>
      <c r="H143" s="4"/>
      <c r="I143" s="4" t="s">
        <v>440</v>
      </c>
      <c r="J143" s="5">
        <v>6</v>
      </c>
      <c r="K143" s="6">
        <v>6</v>
      </c>
      <c r="L143" s="7" t="s">
        <v>80</v>
      </c>
      <c r="M143" s="4">
        <v>813300</v>
      </c>
      <c r="N143" s="4" t="s">
        <v>423</v>
      </c>
      <c r="O143" s="4" t="s">
        <v>441</v>
      </c>
      <c r="P143" s="4" t="s">
        <v>442</v>
      </c>
      <c r="Q143" s="4"/>
      <c r="R143" s="4" t="s">
        <v>49</v>
      </c>
      <c r="S143" s="4">
        <v>27912</v>
      </c>
      <c r="T143" s="4" t="s">
        <v>443</v>
      </c>
      <c r="U143" s="4" t="s">
        <v>444</v>
      </c>
      <c r="V143" s="4">
        <v>549241754</v>
      </c>
      <c r="W143" s="4"/>
      <c r="X143" s="8" t="s">
        <v>52</v>
      </c>
      <c r="Y143" s="8" t="s">
        <v>445</v>
      </c>
      <c r="Z143" s="8" t="s">
        <v>54</v>
      </c>
      <c r="AA143" s="8" t="s">
        <v>429</v>
      </c>
      <c r="AB143" s="8" t="s">
        <v>88</v>
      </c>
      <c r="AC143" s="7" t="s">
        <v>446</v>
      </c>
      <c r="AD143" s="9">
        <v>15.25</v>
      </c>
      <c r="AE143" s="10">
        <f>ROUND($K$143*$AD$143,2)</f>
        <v>91.5</v>
      </c>
    </row>
    <row r="144" spans="1:31" ht="25.5">
      <c r="A144" s="3">
        <v>52754</v>
      </c>
      <c r="B144" s="4"/>
      <c r="C144" s="3">
        <v>150878</v>
      </c>
      <c r="D144" s="4" t="s">
        <v>57</v>
      </c>
      <c r="E144" s="4" t="s">
        <v>58</v>
      </c>
      <c r="F144" s="4" t="s">
        <v>59</v>
      </c>
      <c r="G144" s="4" t="s">
        <v>60</v>
      </c>
      <c r="H144" s="4"/>
      <c r="I144" s="4" t="s">
        <v>61</v>
      </c>
      <c r="J144" s="5">
        <v>6</v>
      </c>
      <c r="K144" s="6">
        <v>6</v>
      </c>
      <c r="L144" s="7" t="s">
        <v>80</v>
      </c>
      <c r="M144" s="4">
        <v>813300</v>
      </c>
      <c r="N144" s="4" t="s">
        <v>423</v>
      </c>
      <c r="O144" s="4" t="s">
        <v>441</v>
      </c>
      <c r="P144" s="4" t="s">
        <v>442</v>
      </c>
      <c r="Q144" s="4"/>
      <c r="R144" s="4" t="s">
        <v>49</v>
      </c>
      <c r="S144" s="4">
        <v>27912</v>
      </c>
      <c r="T144" s="4" t="s">
        <v>443</v>
      </c>
      <c r="U144" s="4" t="s">
        <v>444</v>
      </c>
      <c r="V144" s="4">
        <v>549241754</v>
      </c>
      <c r="W144" s="4"/>
      <c r="X144" s="8" t="s">
        <v>52</v>
      </c>
      <c r="Y144" s="8" t="s">
        <v>445</v>
      </c>
      <c r="Z144" s="8" t="s">
        <v>54</v>
      </c>
      <c r="AA144" s="8" t="s">
        <v>429</v>
      </c>
      <c r="AB144" s="8" t="s">
        <v>88</v>
      </c>
      <c r="AC144" s="7" t="s">
        <v>446</v>
      </c>
      <c r="AD144" s="9">
        <v>33.5</v>
      </c>
      <c r="AE144" s="10">
        <f>ROUND($K$144*$AD$144,2)</f>
        <v>201</v>
      </c>
    </row>
    <row r="145" spans="1:31" ht="25.5">
      <c r="A145" s="3">
        <v>52754</v>
      </c>
      <c r="B145" s="4"/>
      <c r="C145" s="3">
        <v>150882</v>
      </c>
      <c r="D145" s="4" t="s">
        <v>71</v>
      </c>
      <c r="E145" s="4" t="s">
        <v>447</v>
      </c>
      <c r="F145" s="4" t="s">
        <v>448</v>
      </c>
      <c r="G145" s="4" t="s">
        <v>449</v>
      </c>
      <c r="H145" s="4"/>
      <c r="I145" s="4" t="s">
        <v>75</v>
      </c>
      <c r="J145" s="5">
        <v>6</v>
      </c>
      <c r="K145" s="6">
        <v>6</v>
      </c>
      <c r="L145" s="7" t="s">
        <v>80</v>
      </c>
      <c r="M145" s="4">
        <v>813300</v>
      </c>
      <c r="N145" s="4" t="s">
        <v>423</v>
      </c>
      <c r="O145" s="4" t="s">
        <v>441</v>
      </c>
      <c r="P145" s="4" t="s">
        <v>442</v>
      </c>
      <c r="Q145" s="4"/>
      <c r="R145" s="4" t="s">
        <v>49</v>
      </c>
      <c r="S145" s="4">
        <v>27912</v>
      </c>
      <c r="T145" s="4" t="s">
        <v>443</v>
      </c>
      <c r="U145" s="4" t="s">
        <v>444</v>
      </c>
      <c r="V145" s="4">
        <v>549241754</v>
      </c>
      <c r="W145" s="4"/>
      <c r="X145" s="8" t="s">
        <v>52</v>
      </c>
      <c r="Y145" s="8" t="s">
        <v>445</v>
      </c>
      <c r="Z145" s="8" t="s">
        <v>54</v>
      </c>
      <c r="AA145" s="8" t="s">
        <v>429</v>
      </c>
      <c r="AB145" s="8" t="s">
        <v>88</v>
      </c>
      <c r="AC145" s="7" t="s">
        <v>446</v>
      </c>
      <c r="AD145" s="9">
        <v>3.93</v>
      </c>
      <c r="AE145" s="10">
        <f>ROUND($K$145*$AD$145,2)</f>
        <v>23.58</v>
      </c>
    </row>
    <row r="146" spans="1:31" ht="25.5">
      <c r="A146" s="3">
        <v>52754</v>
      </c>
      <c r="B146" s="4"/>
      <c r="C146" s="3">
        <v>150885</v>
      </c>
      <c r="D146" s="4" t="s">
        <v>160</v>
      </c>
      <c r="E146" s="4" t="s">
        <v>190</v>
      </c>
      <c r="F146" s="4" t="s">
        <v>191</v>
      </c>
      <c r="G146" s="4" t="s">
        <v>192</v>
      </c>
      <c r="H146" s="4"/>
      <c r="I146" s="4" t="s">
        <v>193</v>
      </c>
      <c r="J146" s="5">
        <v>2</v>
      </c>
      <c r="K146" s="6">
        <v>2</v>
      </c>
      <c r="L146" s="7" t="s">
        <v>80</v>
      </c>
      <c r="M146" s="4">
        <v>813300</v>
      </c>
      <c r="N146" s="4" t="s">
        <v>423</v>
      </c>
      <c r="O146" s="4" t="s">
        <v>441</v>
      </c>
      <c r="P146" s="4" t="s">
        <v>442</v>
      </c>
      <c r="Q146" s="4"/>
      <c r="R146" s="4" t="s">
        <v>49</v>
      </c>
      <c r="S146" s="4">
        <v>27912</v>
      </c>
      <c r="T146" s="4" t="s">
        <v>443</v>
      </c>
      <c r="U146" s="4" t="s">
        <v>444</v>
      </c>
      <c r="V146" s="4">
        <v>549241754</v>
      </c>
      <c r="W146" s="4"/>
      <c r="X146" s="8" t="s">
        <v>52</v>
      </c>
      <c r="Y146" s="8" t="s">
        <v>445</v>
      </c>
      <c r="Z146" s="8" t="s">
        <v>54</v>
      </c>
      <c r="AA146" s="8" t="s">
        <v>429</v>
      </c>
      <c r="AB146" s="8" t="s">
        <v>88</v>
      </c>
      <c r="AC146" s="7" t="s">
        <v>446</v>
      </c>
      <c r="AD146" s="9">
        <v>31.25</v>
      </c>
      <c r="AE146" s="10">
        <f>ROUND($K$146*$AD$146,2)</f>
        <v>62.5</v>
      </c>
    </row>
    <row r="147" spans="1:31" ht="38.25">
      <c r="A147" s="3">
        <v>52754</v>
      </c>
      <c r="B147" s="4"/>
      <c r="C147" s="3">
        <v>150889</v>
      </c>
      <c r="D147" s="4" t="s">
        <v>276</v>
      </c>
      <c r="E147" s="4" t="s">
        <v>419</v>
      </c>
      <c r="F147" s="4" t="s">
        <v>420</v>
      </c>
      <c r="G147" s="4" t="s">
        <v>421</v>
      </c>
      <c r="H147" s="4"/>
      <c r="I147" s="4" t="s">
        <v>422</v>
      </c>
      <c r="J147" s="5">
        <v>2</v>
      </c>
      <c r="K147" s="6">
        <v>2</v>
      </c>
      <c r="L147" s="7" t="s">
        <v>80</v>
      </c>
      <c r="M147" s="4">
        <v>813300</v>
      </c>
      <c r="N147" s="4" t="s">
        <v>423</v>
      </c>
      <c r="O147" s="4" t="s">
        <v>441</v>
      </c>
      <c r="P147" s="4" t="s">
        <v>442</v>
      </c>
      <c r="Q147" s="4"/>
      <c r="R147" s="4" t="s">
        <v>49</v>
      </c>
      <c r="S147" s="4">
        <v>27912</v>
      </c>
      <c r="T147" s="4" t="s">
        <v>443</v>
      </c>
      <c r="U147" s="4" t="s">
        <v>444</v>
      </c>
      <c r="V147" s="4">
        <v>549241754</v>
      </c>
      <c r="W147" s="4"/>
      <c r="X147" s="8" t="s">
        <v>52</v>
      </c>
      <c r="Y147" s="8" t="s">
        <v>445</v>
      </c>
      <c r="Z147" s="8" t="s">
        <v>54</v>
      </c>
      <c r="AA147" s="8" t="s">
        <v>429</v>
      </c>
      <c r="AB147" s="8" t="s">
        <v>88</v>
      </c>
      <c r="AC147" s="7" t="s">
        <v>446</v>
      </c>
      <c r="AD147" s="9">
        <v>12.94</v>
      </c>
      <c r="AE147" s="10">
        <f>ROUND($K$147*$AD$147,2)</f>
        <v>25.88</v>
      </c>
    </row>
    <row r="148" spans="1:31" ht="39" thickBot="1">
      <c r="A148" s="3">
        <v>52754</v>
      </c>
      <c r="B148" s="4"/>
      <c r="C148" s="3">
        <v>150907</v>
      </c>
      <c r="D148" s="4" t="s">
        <v>95</v>
      </c>
      <c r="E148" s="4" t="s">
        <v>270</v>
      </c>
      <c r="F148" s="4" t="s">
        <v>271</v>
      </c>
      <c r="G148" s="4" t="s">
        <v>272</v>
      </c>
      <c r="H148" s="4"/>
      <c r="I148" s="4" t="s">
        <v>108</v>
      </c>
      <c r="J148" s="5">
        <v>2</v>
      </c>
      <c r="K148" s="6">
        <v>2</v>
      </c>
      <c r="L148" s="7" t="s">
        <v>80</v>
      </c>
      <c r="M148" s="4">
        <v>813300</v>
      </c>
      <c r="N148" s="4" t="s">
        <v>423</v>
      </c>
      <c r="O148" s="4" t="s">
        <v>441</v>
      </c>
      <c r="P148" s="4" t="s">
        <v>442</v>
      </c>
      <c r="Q148" s="4"/>
      <c r="R148" s="4" t="s">
        <v>49</v>
      </c>
      <c r="S148" s="4">
        <v>27912</v>
      </c>
      <c r="T148" s="4" t="s">
        <v>443</v>
      </c>
      <c r="U148" s="4" t="s">
        <v>444</v>
      </c>
      <c r="V148" s="4">
        <v>549241754</v>
      </c>
      <c r="W148" s="4"/>
      <c r="X148" s="8" t="s">
        <v>52</v>
      </c>
      <c r="Y148" s="8" t="s">
        <v>445</v>
      </c>
      <c r="Z148" s="8" t="s">
        <v>54</v>
      </c>
      <c r="AA148" s="8" t="s">
        <v>429</v>
      </c>
      <c r="AB148" s="8" t="s">
        <v>88</v>
      </c>
      <c r="AC148" s="7" t="s">
        <v>446</v>
      </c>
      <c r="AD148" s="9">
        <v>37.38</v>
      </c>
      <c r="AE148" s="10">
        <f>ROUND($K$148*$AD$148,2)</f>
        <v>74.76</v>
      </c>
    </row>
    <row r="149" spans="1:31" ht="13.5" thickTop="1">
      <c r="A149" s="18"/>
      <c r="B149" s="18"/>
      <c r="C149" s="18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5" t="s">
        <v>76</v>
      </c>
      <c r="AE149" s="12">
        <f>SUM($AE$142:$AE$148)</f>
        <v>555.58</v>
      </c>
    </row>
    <row r="150" spans="1:3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38.25">
      <c r="A151" s="3">
        <v>52756</v>
      </c>
      <c r="B151" s="4"/>
      <c r="C151" s="3">
        <v>150923</v>
      </c>
      <c r="D151" s="4" t="s">
        <v>276</v>
      </c>
      <c r="E151" s="4" t="s">
        <v>419</v>
      </c>
      <c r="F151" s="4" t="s">
        <v>420</v>
      </c>
      <c r="G151" s="4" t="s">
        <v>421</v>
      </c>
      <c r="H151" s="4"/>
      <c r="I151" s="4" t="s">
        <v>422</v>
      </c>
      <c r="J151" s="5">
        <v>2</v>
      </c>
      <c r="K151" s="6">
        <v>2</v>
      </c>
      <c r="L151" s="7" t="s">
        <v>80</v>
      </c>
      <c r="M151" s="4">
        <v>813300</v>
      </c>
      <c r="N151" s="4" t="s">
        <v>423</v>
      </c>
      <c r="O151" s="4" t="s">
        <v>450</v>
      </c>
      <c r="P151" s="4" t="s">
        <v>451</v>
      </c>
      <c r="Q151" s="4"/>
      <c r="R151" s="4" t="s">
        <v>49</v>
      </c>
      <c r="S151" s="4">
        <v>27912</v>
      </c>
      <c r="T151" s="4" t="s">
        <v>443</v>
      </c>
      <c r="U151" s="4" t="s">
        <v>444</v>
      </c>
      <c r="V151" s="4">
        <v>549241754</v>
      </c>
      <c r="W151" s="4"/>
      <c r="X151" s="8" t="s">
        <v>52</v>
      </c>
      <c r="Y151" s="8" t="s">
        <v>452</v>
      </c>
      <c r="Z151" s="8" t="s">
        <v>54</v>
      </c>
      <c r="AA151" s="8" t="s">
        <v>429</v>
      </c>
      <c r="AB151" s="8" t="s">
        <v>88</v>
      </c>
      <c r="AC151" s="7" t="s">
        <v>453</v>
      </c>
      <c r="AD151" s="9">
        <v>12.94</v>
      </c>
      <c r="AE151" s="10">
        <f>ROUND($K$151*$AD$151,2)</f>
        <v>25.88</v>
      </c>
    </row>
    <row r="152" spans="1:31" ht="51">
      <c r="A152" s="3">
        <v>52756</v>
      </c>
      <c r="B152" s="4"/>
      <c r="C152" s="3">
        <v>150925</v>
      </c>
      <c r="D152" s="4" t="s">
        <v>244</v>
      </c>
      <c r="E152" s="4" t="s">
        <v>433</v>
      </c>
      <c r="F152" s="4" t="s">
        <v>434</v>
      </c>
      <c r="G152" s="4" t="s">
        <v>435</v>
      </c>
      <c r="H152" s="4"/>
      <c r="I152" s="4" t="s">
        <v>251</v>
      </c>
      <c r="J152" s="5">
        <v>1</v>
      </c>
      <c r="K152" s="6">
        <v>1</v>
      </c>
      <c r="L152" s="7" t="s">
        <v>80</v>
      </c>
      <c r="M152" s="4">
        <v>813300</v>
      </c>
      <c r="N152" s="4" t="s">
        <v>423</v>
      </c>
      <c r="O152" s="4" t="s">
        <v>450</v>
      </c>
      <c r="P152" s="4" t="s">
        <v>451</v>
      </c>
      <c r="Q152" s="4"/>
      <c r="R152" s="4" t="s">
        <v>49</v>
      </c>
      <c r="S152" s="4">
        <v>27912</v>
      </c>
      <c r="T152" s="4" t="s">
        <v>443</v>
      </c>
      <c r="U152" s="4" t="s">
        <v>444</v>
      </c>
      <c r="V152" s="4">
        <v>549241754</v>
      </c>
      <c r="W152" s="4"/>
      <c r="X152" s="8" t="s">
        <v>52</v>
      </c>
      <c r="Y152" s="8" t="s">
        <v>452</v>
      </c>
      <c r="Z152" s="8" t="s">
        <v>54</v>
      </c>
      <c r="AA152" s="8" t="s">
        <v>429</v>
      </c>
      <c r="AB152" s="8" t="s">
        <v>88</v>
      </c>
      <c r="AC152" s="7" t="s">
        <v>453</v>
      </c>
      <c r="AD152" s="9">
        <v>38.18</v>
      </c>
      <c r="AE152" s="10">
        <f>ROUND($K$152*$AD$152,2)</f>
        <v>38.18</v>
      </c>
    </row>
    <row r="153" spans="1:31" ht="25.5">
      <c r="A153" s="3">
        <v>52756</v>
      </c>
      <c r="B153" s="4"/>
      <c r="C153" s="3">
        <v>150926</v>
      </c>
      <c r="D153" s="4" t="s">
        <v>40</v>
      </c>
      <c r="E153" s="4" t="s">
        <v>437</v>
      </c>
      <c r="F153" s="4" t="s">
        <v>438</v>
      </c>
      <c r="G153" s="4" t="s">
        <v>439</v>
      </c>
      <c r="H153" s="4"/>
      <c r="I153" s="4" t="s">
        <v>440</v>
      </c>
      <c r="J153" s="5">
        <v>3</v>
      </c>
      <c r="K153" s="6">
        <v>3</v>
      </c>
      <c r="L153" s="7" t="s">
        <v>80</v>
      </c>
      <c r="M153" s="4">
        <v>813300</v>
      </c>
      <c r="N153" s="4" t="s">
        <v>423</v>
      </c>
      <c r="O153" s="4" t="s">
        <v>450</v>
      </c>
      <c r="P153" s="4" t="s">
        <v>451</v>
      </c>
      <c r="Q153" s="4"/>
      <c r="R153" s="4" t="s">
        <v>49</v>
      </c>
      <c r="S153" s="4">
        <v>27912</v>
      </c>
      <c r="T153" s="4" t="s">
        <v>443</v>
      </c>
      <c r="U153" s="4" t="s">
        <v>444</v>
      </c>
      <c r="V153" s="4">
        <v>549241754</v>
      </c>
      <c r="W153" s="4"/>
      <c r="X153" s="8" t="s">
        <v>52</v>
      </c>
      <c r="Y153" s="8" t="s">
        <v>452</v>
      </c>
      <c r="Z153" s="8" t="s">
        <v>54</v>
      </c>
      <c r="AA153" s="8" t="s">
        <v>429</v>
      </c>
      <c r="AB153" s="8" t="s">
        <v>88</v>
      </c>
      <c r="AC153" s="7" t="s">
        <v>453</v>
      </c>
      <c r="AD153" s="9">
        <v>15.25</v>
      </c>
      <c r="AE153" s="10">
        <f>ROUND($K$153*$AD$153,2)</f>
        <v>45.75</v>
      </c>
    </row>
    <row r="154" spans="1:31" ht="25.5">
      <c r="A154" s="3">
        <v>52756</v>
      </c>
      <c r="B154" s="4"/>
      <c r="C154" s="3">
        <v>150927</v>
      </c>
      <c r="D154" s="4" t="s">
        <v>57</v>
      </c>
      <c r="E154" s="4" t="s">
        <v>58</v>
      </c>
      <c r="F154" s="4" t="s">
        <v>59</v>
      </c>
      <c r="G154" s="4" t="s">
        <v>60</v>
      </c>
      <c r="H154" s="4"/>
      <c r="I154" s="4" t="s">
        <v>61</v>
      </c>
      <c r="J154" s="5">
        <v>3</v>
      </c>
      <c r="K154" s="6">
        <v>3</v>
      </c>
      <c r="L154" s="7" t="s">
        <v>80</v>
      </c>
      <c r="M154" s="4">
        <v>813300</v>
      </c>
      <c r="N154" s="4" t="s">
        <v>423</v>
      </c>
      <c r="O154" s="4" t="s">
        <v>450</v>
      </c>
      <c r="P154" s="4" t="s">
        <v>451</v>
      </c>
      <c r="Q154" s="4"/>
      <c r="R154" s="4" t="s">
        <v>49</v>
      </c>
      <c r="S154" s="4">
        <v>27912</v>
      </c>
      <c r="T154" s="4" t="s">
        <v>443</v>
      </c>
      <c r="U154" s="4" t="s">
        <v>444</v>
      </c>
      <c r="V154" s="4">
        <v>549241754</v>
      </c>
      <c r="W154" s="4"/>
      <c r="X154" s="8" t="s">
        <v>52</v>
      </c>
      <c r="Y154" s="8" t="s">
        <v>452</v>
      </c>
      <c r="Z154" s="8" t="s">
        <v>54</v>
      </c>
      <c r="AA154" s="8" t="s">
        <v>429</v>
      </c>
      <c r="AB154" s="8" t="s">
        <v>88</v>
      </c>
      <c r="AC154" s="7" t="s">
        <v>453</v>
      </c>
      <c r="AD154" s="9">
        <v>33.5</v>
      </c>
      <c r="AE154" s="10">
        <f>ROUND($K$154*$AD$154,2)</f>
        <v>100.5</v>
      </c>
    </row>
    <row r="155" spans="1:31" ht="25.5">
      <c r="A155" s="3">
        <v>52756</v>
      </c>
      <c r="B155" s="4"/>
      <c r="C155" s="3">
        <v>150928</v>
      </c>
      <c r="D155" s="4" t="s">
        <v>71</v>
      </c>
      <c r="E155" s="4" t="s">
        <v>447</v>
      </c>
      <c r="F155" s="4" t="s">
        <v>448</v>
      </c>
      <c r="G155" s="4" t="s">
        <v>449</v>
      </c>
      <c r="H155" s="4"/>
      <c r="I155" s="4" t="s">
        <v>75</v>
      </c>
      <c r="J155" s="5">
        <v>3</v>
      </c>
      <c r="K155" s="6">
        <v>3</v>
      </c>
      <c r="L155" s="7" t="s">
        <v>80</v>
      </c>
      <c r="M155" s="4">
        <v>813300</v>
      </c>
      <c r="N155" s="4" t="s">
        <v>423</v>
      </c>
      <c r="O155" s="4" t="s">
        <v>450</v>
      </c>
      <c r="P155" s="4" t="s">
        <v>451</v>
      </c>
      <c r="Q155" s="4"/>
      <c r="R155" s="4" t="s">
        <v>49</v>
      </c>
      <c r="S155" s="4">
        <v>27912</v>
      </c>
      <c r="T155" s="4" t="s">
        <v>443</v>
      </c>
      <c r="U155" s="4" t="s">
        <v>444</v>
      </c>
      <c r="V155" s="4">
        <v>549241754</v>
      </c>
      <c r="W155" s="4"/>
      <c r="X155" s="8" t="s">
        <v>52</v>
      </c>
      <c r="Y155" s="8" t="s">
        <v>452</v>
      </c>
      <c r="Z155" s="8" t="s">
        <v>54</v>
      </c>
      <c r="AA155" s="8" t="s">
        <v>429</v>
      </c>
      <c r="AB155" s="8" t="s">
        <v>88</v>
      </c>
      <c r="AC155" s="7" t="s">
        <v>453</v>
      </c>
      <c r="AD155" s="9">
        <v>3.93</v>
      </c>
      <c r="AE155" s="10">
        <f>ROUND($K$155*$AD$155,2)</f>
        <v>11.79</v>
      </c>
    </row>
    <row r="156" spans="1:31" ht="25.5">
      <c r="A156" s="3">
        <v>52756</v>
      </c>
      <c r="B156" s="4"/>
      <c r="C156" s="3">
        <v>150929</v>
      </c>
      <c r="D156" s="4" t="s">
        <v>160</v>
      </c>
      <c r="E156" s="4" t="s">
        <v>190</v>
      </c>
      <c r="F156" s="4" t="s">
        <v>191</v>
      </c>
      <c r="G156" s="4" t="s">
        <v>192</v>
      </c>
      <c r="H156" s="4"/>
      <c r="I156" s="4" t="s">
        <v>193</v>
      </c>
      <c r="J156" s="5">
        <v>2</v>
      </c>
      <c r="K156" s="6">
        <v>2</v>
      </c>
      <c r="L156" s="7" t="s">
        <v>80</v>
      </c>
      <c r="M156" s="4">
        <v>813300</v>
      </c>
      <c r="N156" s="4" t="s">
        <v>423</v>
      </c>
      <c r="O156" s="4" t="s">
        <v>450</v>
      </c>
      <c r="P156" s="4" t="s">
        <v>451</v>
      </c>
      <c r="Q156" s="4"/>
      <c r="R156" s="4" t="s">
        <v>49</v>
      </c>
      <c r="S156" s="4">
        <v>27912</v>
      </c>
      <c r="T156" s="4" t="s">
        <v>443</v>
      </c>
      <c r="U156" s="4" t="s">
        <v>444</v>
      </c>
      <c r="V156" s="4">
        <v>549241754</v>
      </c>
      <c r="W156" s="4"/>
      <c r="X156" s="8" t="s">
        <v>52</v>
      </c>
      <c r="Y156" s="8" t="s">
        <v>452</v>
      </c>
      <c r="Z156" s="8" t="s">
        <v>54</v>
      </c>
      <c r="AA156" s="8" t="s">
        <v>429</v>
      </c>
      <c r="AB156" s="8" t="s">
        <v>88</v>
      </c>
      <c r="AC156" s="7" t="s">
        <v>453</v>
      </c>
      <c r="AD156" s="9">
        <v>31.25</v>
      </c>
      <c r="AE156" s="10">
        <f>ROUND($K$156*$AD$156,2)</f>
        <v>62.5</v>
      </c>
    </row>
    <row r="157" spans="1:31" ht="39" thickBot="1">
      <c r="A157" s="3">
        <v>52756</v>
      </c>
      <c r="B157" s="4"/>
      <c r="C157" s="3">
        <v>150930</v>
      </c>
      <c r="D157" s="4" t="s">
        <v>95</v>
      </c>
      <c r="E157" s="4" t="s">
        <v>270</v>
      </c>
      <c r="F157" s="4" t="s">
        <v>271</v>
      </c>
      <c r="G157" s="4" t="s">
        <v>272</v>
      </c>
      <c r="H157" s="4"/>
      <c r="I157" s="4" t="s">
        <v>108</v>
      </c>
      <c r="J157" s="5">
        <v>1</v>
      </c>
      <c r="K157" s="6">
        <v>1</v>
      </c>
      <c r="L157" s="7" t="s">
        <v>80</v>
      </c>
      <c r="M157" s="4">
        <v>813300</v>
      </c>
      <c r="N157" s="4" t="s">
        <v>423</v>
      </c>
      <c r="O157" s="4" t="s">
        <v>450</v>
      </c>
      <c r="P157" s="4" t="s">
        <v>451</v>
      </c>
      <c r="Q157" s="4"/>
      <c r="R157" s="4" t="s">
        <v>49</v>
      </c>
      <c r="S157" s="4">
        <v>27912</v>
      </c>
      <c r="T157" s="4" t="s">
        <v>443</v>
      </c>
      <c r="U157" s="4" t="s">
        <v>444</v>
      </c>
      <c r="V157" s="4">
        <v>549241754</v>
      </c>
      <c r="W157" s="4"/>
      <c r="X157" s="8" t="s">
        <v>52</v>
      </c>
      <c r="Y157" s="8" t="s">
        <v>452</v>
      </c>
      <c r="Z157" s="8" t="s">
        <v>54</v>
      </c>
      <c r="AA157" s="8" t="s">
        <v>429</v>
      </c>
      <c r="AB157" s="8" t="s">
        <v>88</v>
      </c>
      <c r="AC157" s="7" t="s">
        <v>453</v>
      </c>
      <c r="AD157" s="9">
        <v>37.38</v>
      </c>
      <c r="AE157" s="10">
        <f>ROUND($K$157*$AD$157,2)</f>
        <v>37.38</v>
      </c>
    </row>
    <row r="158" spans="1:31" ht="13.5" thickTop="1">
      <c r="A158" s="18"/>
      <c r="B158" s="18"/>
      <c r="C158" s="1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5" t="s">
        <v>76</v>
      </c>
      <c r="AE158" s="12">
        <f>SUM($AE$151:$AE$157)</f>
        <v>321.98</v>
      </c>
    </row>
    <row r="159" spans="1:3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25.5">
      <c r="A160" s="3">
        <v>52766</v>
      </c>
      <c r="B160" s="4" t="s">
        <v>454</v>
      </c>
      <c r="C160" s="3">
        <v>150738</v>
      </c>
      <c r="D160" s="4" t="s">
        <v>71</v>
      </c>
      <c r="E160" s="4" t="s">
        <v>114</v>
      </c>
      <c r="F160" s="4" t="s">
        <v>101</v>
      </c>
      <c r="G160" s="4" t="s">
        <v>115</v>
      </c>
      <c r="H160" s="4"/>
      <c r="I160" s="4" t="s">
        <v>103</v>
      </c>
      <c r="J160" s="5">
        <v>20</v>
      </c>
      <c r="K160" s="6">
        <v>20</v>
      </c>
      <c r="L160" s="7" t="s">
        <v>80</v>
      </c>
      <c r="M160" s="4">
        <v>920000</v>
      </c>
      <c r="N160" s="4" t="s">
        <v>455</v>
      </c>
      <c r="O160" s="4" t="s">
        <v>456</v>
      </c>
      <c r="P160" s="4" t="s">
        <v>457</v>
      </c>
      <c r="Q160" s="4"/>
      <c r="R160" s="4" t="s">
        <v>49</v>
      </c>
      <c r="S160" s="4">
        <v>2090</v>
      </c>
      <c r="T160" s="4" t="s">
        <v>458</v>
      </c>
      <c r="U160" s="4" t="s">
        <v>459</v>
      </c>
      <c r="V160" s="4">
        <v>549494642</v>
      </c>
      <c r="W160" s="4"/>
      <c r="X160" s="8" t="s">
        <v>460</v>
      </c>
      <c r="Y160" s="8" t="s">
        <v>461</v>
      </c>
      <c r="Z160" s="8" t="s">
        <v>54</v>
      </c>
      <c r="AA160" s="8" t="s">
        <v>52</v>
      </c>
      <c r="AB160" s="8" t="s">
        <v>462</v>
      </c>
      <c r="AC160" s="7" t="s">
        <v>463</v>
      </c>
      <c r="AD160" s="9">
        <v>31</v>
      </c>
      <c r="AE160" s="10">
        <f>ROUND($K$160*$AD$160,2)</f>
        <v>620</v>
      </c>
    </row>
    <row r="161" spans="1:31" ht="25.5">
      <c r="A161" s="3">
        <v>52766</v>
      </c>
      <c r="B161" s="4" t="s">
        <v>454</v>
      </c>
      <c r="C161" s="3">
        <v>150741</v>
      </c>
      <c r="D161" s="4" t="s">
        <v>127</v>
      </c>
      <c r="E161" s="4" t="s">
        <v>141</v>
      </c>
      <c r="F161" s="4" t="s">
        <v>142</v>
      </c>
      <c r="G161" s="4" t="s">
        <v>143</v>
      </c>
      <c r="H161" s="4"/>
      <c r="I161" s="4" t="s">
        <v>144</v>
      </c>
      <c r="J161" s="5">
        <v>1</v>
      </c>
      <c r="K161" s="6">
        <v>1</v>
      </c>
      <c r="L161" s="7" t="s">
        <v>80</v>
      </c>
      <c r="M161" s="4">
        <v>920000</v>
      </c>
      <c r="N161" s="4" t="s">
        <v>455</v>
      </c>
      <c r="O161" s="4" t="s">
        <v>456</v>
      </c>
      <c r="P161" s="4" t="s">
        <v>457</v>
      </c>
      <c r="Q161" s="4"/>
      <c r="R161" s="4" t="s">
        <v>49</v>
      </c>
      <c r="S161" s="4">
        <v>2090</v>
      </c>
      <c r="T161" s="4" t="s">
        <v>458</v>
      </c>
      <c r="U161" s="4" t="s">
        <v>459</v>
      </c>
      <c r="V161" s="4">
        <v>549494642</v>
      </c>
      <c r="W161" s="4"/>
      <c r="X161" s="8" t="s">
        <v>460</v>
      </c>
      <c r="Y161" s="8" t="s">
        <v>461</v>
      </c>
      <c r="Z161" s="8" t="s">
        <v>54</v>
      </c>
      <c r="AA161" s="8" t="s">
        <v>52</v>
      </c>
      <c r="AB161" s="8" t="s">
        <v>462</v>
      </c>
      <c r="AC161" s="7" t="s">
        <v>463</v>
      </c>
      <c r="AD161" s="9">
        <v>46.13</v>
      </c>
      <c r="AE161" s="10">
        <f>ROUND($K$161*$AD$161,2)</f>
        <v>46.13</v>
      </c>
    </row>
    <row r="162" spans="1:31" ht="25.5">
      <c r="A162" s="3">
        <v>52766</v>
      </c>
      <c r="B162" s="4" t="s">
        <v>454</v>
      </c>
      <c r="C162" s="3">
        <v>150742</v>
      </c>
      <c r="D162" s="4" t="s">
        <v>127</v>
      </c>
      <c r="E162" s="4" t="s">
        <v>128</v>
      </c>
      <c r="F162" s="4" t="s">
        <v>129</v>
      </c>
      <c r="G162" s="4" t="s">
        <v>130</v>
      </c>
      <c r="H162" s="4"/>
      <c r="I162" s="4" t="s">
        <v>131</v>
      </c>
      <c r="J162" s="5">
        <v>1</v>
      </c>
      <c r="K162" s="6">
        <v>1</v>
      </c>
      <c r="L162" s="7" t="s">
        <v>80</v>
      </c>
      <c r="M162" s="4">
        <v>920000</v>
      </c>
      <c r="N162" s="4" t="s">
        <v>455</v>
      </c>
      <c r="O162" s="4" t="s">
        <v>456</v>
      </c>
      <c r="P162" s="4" t="s">
        <v>457</v>
      </c>
      <c r="Q162" s="4"/>
      <c r="R162" s="4" t="s">
        <v>49</v>
      </c>
      <c r="S162" s="4">
        <v>2090</v>
      </c>
      <c r="T162" s="4" t="s">
        <v>458</v>
      </c>
      <c r="U162" s="4" t="s">
        <v>459</v>
      </c>
      <c r="V162" s="4">
        <v>549494642</v>
      </c>
      <c r="W162" s="4"/>
      <c r="X162" s="8" t="s">
        <v>460</v>
      </c>
      <c r="Y162" s="8" t="s">
        <v>461</v>
      </c>
      <c r="Z162" s="8" t="s">
        <v>54</v>
      </c>
      <c r="AA162" s="8" t="s">
        <v>52</v>
      </c>
      <c r="AB162" s="8" t="s">
        <v>462</v>
      </c>
      <c r="AC162" s="7" t="s">
        <v>463</v>
      </c>
      <c r="AD162" s="9">
        <v>211.25</v>
      </c>
      <c r="AE162" s="10">
        <f>ROUND($K$162*$AD$162,2)</f>
        <v>211.25</v>
      </c>
    </row>
    <row r="163" spans="1:31" ht="25.5">
      <c r="A163" s="3">
        <v>52766</v>
      </c>
      <c r="B163" s="4" t="s">
        <v>454</v>
      </c>
      <c r="C163" s="3">
        <v>150766</v>
      </c>
      <c r="D163" s="4" t="s">
        <v>66</v>
      </c>
      <c r="E163" s="4" t="s">
        <v>67</v>
      </c>
      <c r="F163" s="4" t="s">
        <v>68</v>
      </c>
      <c r="G163" s="4" t="s">
        <v>69</v>
      </c>
      <c r="H163" s="4"/>
      <c r="I163" s="4" t="s">
        <v>70</v>
      </c>
      <c r="J163" s="5">
        <v>100</v>
      </c>
      <c r="K163" s="6">
        <v>100</v>
      </c>
      <c r="L163" s="7" t="s">
        <v>80</v>
      </c>
      <c r="M163" s="4">
        <v>920000</v>
      </c>
      <c r="N163" s="4" t="s">
        <v>455</v>
      </c>
      <c r="O163" s="4" t="s">
        <v>456</v>
      </c>
      <c r="P163" s="4" t="s">
        <v>457</v>
      </c>
      <c r="Q163" s="4"/>
      <c r="R163" s="4" t="s">
        <v>49</v>
      </c>
      <c r="S163" s="4">
        <v>2090</v>
      </c>
      <c r="T163" s="4" t="s">
        <v>458</v>
      </c>
      <c r="U163" s="4" t="s">
        <v>459</v>
      </c>
      <c r="V163" s="4">
        <v>549494642</v>
      </c>
      <c r="W163" s="4"/>
      <c r="X163" s="8" t="s">
        <v>460</v>
      </c>
      <c r="Y163" s="8" t="s">
        <v>461</v>
      </c>
      <c r="Z163" s="8" t="s">
        <v>54</v>
      </c>
      <c r="AA163" s="8" t="s">
        <v>52</v>
      </c>
      <c r="AB163" s="8" t="s">
        <v>462</v>
      </c>
      <c r="AC163" s="7" t="s">
        <v>463</v>
      </c>
      <c r="AD163" s="9">
        <v>28.13</v>
      </c>
      <c r="AE163" s="10">
        <f>ROUND($K$163*$AD$163,2)</f>
        <v>2813</v>
      </c>
    </row>
    <row r="164" spans="1:31" ht="25.5">
      <c r="A164" s="3">
        <v>52766</v>
      </c>
      <c r="B164" s="4" t="s">
        <v>454</v>
      </c>
      <c r="C164" s="3">
        <v>150767</v>
      </c>
      <c r="D164" s="4" t="s">
        <v>464</v>
      </c>
      <c r="E164" s="4" t="s">
        <v>465</v>
      </c>
      <c r="F164" s="4" t="s">
        <v>466</v>
      </c>
      <c r="G164" s="4" t="s">
        <v>467</v>
      </c>
      <c r="H164" s="4"/>
      <c r="I164" s="4" t="s">
        <v>468</v>
      </c>
      <c r="J164" s="5">
        <v>1</v>
      </c>
      <c r="K164" s="6">
        <v>1</v>
      </c>
      <c r="L164" s="7" t="s">
        <v>80</v>
      </c>
      <c r="M164" s="4">
        <v>920000</v>
      </c>
      <c r="N164" s="4" t="s">
        <v>455</v>
      </c>
      <c r="O164" s="4" t="s">
        <v>456</v>
      </c>
      <c r="P164" s="4" t="s">
        <v>457</v>
      </c>
      <c r="Q164" s="4"/>
      <c r="R164" s="4" t="s">
        <v>49</v>
      </c>
      <c r="S164" s="4">
        <v>2090</v>
      </c>
      <c r="T164" s="4" t="s">
        <v>458</v>
      </c>
      <c r="U164" s="4" t="s">
        <v>459</v>
      </c>
      <c r="V164" s="4">
        <v>549494642</v>
      </c>
      <c r="W164" s="4" t="s">
        <v>469</v>
      </c>
      <c r="X164" s="8" t="s">
        <v>460</v>
      </c>
      <c r="Y164" s="8" t="s">
        <v>461</v>
      </c>
      <c r="Z164" s="8" t="s">
        <v>54</v>
      </c>
      <c r="AA164" s="8" t="s">
        <v>52</v>
      </c>
      <c r="AB164" s="8" t="s">
        <v>462</v>
      </c>
      <c r="AC164" s="7" t="s">
        <v>463</v>
      </c>
      <c r="AD164" s="9">
        <v>192.5</v>
      </c>
      <c r="AE164" s="10">
        <f>ROUND($K$164*$AD$164,2)</f>
        <v>192.5</v>
      </c>
    </row>
    <row r="165" spans="1:31" ht="25.5">
      <c r="A165" s="3">
        <v>52766</v>
      </c>
      <c r="B165" s="4" t="s">
        <v>454</v>
      </c>
      <c r="C165" s="3">
        <v>150768</v>
      </c>
      <c r="D165" s="4" t="s">
        <v>127</v>
      </c>
      <c r="E165" s="4" t="s">
        <v>470</v>
      </c>
      <c r="F165" s="4" t="s">
        <v>471</v>
      </c>
      <c r="G165" s="4" t="s">
        <v>472</v>
      </c>
      <c r="H165" s="4"/>
      <c r="I165" s="4" t="s">
        <v>473</v>
      </c>
      <c r="J165" s="5">
        <v>1</v>
      </c>
      <c r="K165" s="6">
        <v>1</v>
      </c>
      <c r="L165" s="7" t="s">
        <v>80</v>
      </c>
      <c r="M165" s="4">
        <v>920000</v>
      </c>
      <c r="N165" s="4" t="s">
        <v>455</v>
      </c>
      <c r="O165" s="4" t="s">
        <v>456</v>
      </c>
      <c r="P165" s="4" t="s">
        <v>457</v>
      </c>
      <c r="Q165" s="4"/>
      <c r="R165" s="4" t="s">
        <v>49</v>
      </c>
      <c r="S165" s="4">
        <v>2090</v>
      </c>
      <c r="T165" s="4" t="s">
        <v>458</v>
      </c>
      <c r="U165" s="4" t="s">
        <v>459</v>
      </c>
      <c r="V165" s="4">
        <v>549494642</v>
      </c>
      <c r="W165" s="4"/>
      <c r="X165" s="8" t="s">
        <v>460</v>
      </c>
      <c r="Y165" s="8" t="s">
        <v>461</v>
      </c>
      <c r="Z165" s="8" t="s">
        <v>54</v>
      </c>
      <c r="AA165" s="8" t="s">
        <v>52</v>
      </c>
      <c r="AB165" s="8" t="s">
        <v>462</v>
      </c>
      <c r="AC165" s="7" t="s">
        <v>463</v>
      </c>
      <c r="AD165" s="9">
        <v>61.88</v>
      </c>
      <c r="AE165" s="10">
        <f>ROUND($K$165*$AD$165,2)</f>
        <v>61.88</v>
      </c>
    </row>
    <row r="166" spans="1:31" ht="25.5">
      <c r="A166" s="3">
        <v>52766</v>
      </c>
      <c r="B166" s="4" t="s">
        <v>454</v>
      </c>
      <c r="C166" s="3">
        <v>150769</v>
      </c>
      <c r="D166" s="4" t="s">
        <v>127</v>
      </c>
      <c r="E166" s="4" t="s">
        <v>145</v>
      </c>
      <c r="F166" s="4" t="s">
        <v>146</v>
      </c>
      <c r="G166" s="4" t="s">
        <v>147</v>
      </c>
      <c r="H166" s="4"/>
      <c r="I166" s="4" t="s">
        <v>148</v>
      </c>
      <c r="J166" s="5">
        <v>1</v>
      </c>
      <c r="K166" s="6">
        <v>1</v>
      </c>
      <c r="L166" s="7" t="s">
        <v>80</v>
      </c>
      <c r="M166" s="4">
        <v>920000</v>
      </c>
      <c r="N166" s="4" t="s">
        <v>455</v>
      </c>
      <c r="O166" s="4" t="s">
        <v>456</v>
      </c>
      <c r="P166" s="4" t="s">
        <v>457</v>
      </c>
      <c r="Q166" s="4"/>
      <c r="R166" s="4" t="s">
        <v>49</v>
      </c>
      <c r="S166" s="4">
        <v>2090</v>
      </c>
      <c r="T166" s="4" t="s">
        <v>458</v>
      </c>
      <c r="U166" s="4" t="s">
        <v>459</v>
      </c>
      <c r="V166" s="4">
        <v>549494642</v>
      </c>
      <c r="W166" s="4"/>
      <c r="X166" s="8" t="s">
        <v>460</v>
      </c>
      <c r="Y166" s="8" t="s">
        <v>461</v>
      </c>
      <c r="Z166" s="8" t="s">
        <v>54</v>
      </c>
      <c r="AA166" s="8" t="s">
        <v>52</v>
      </c>
      <c r="AB166" s="8" t="s">
        <v>462</v>
      </c>
      <c r="AC166" s="7" t="s">
        <v>463</v>
      </c>
      <c r="AD166" s="9">
        <v>86.25</v>
      </c>
      <c r="AE166" s="10">
        <f>ROUND($K$166*$AD$166,2)</f>
        <v>86.25</v>
      </c>
    </row>
    <row r="167" spans="1:31" ht="25.5">
      <c r="A167" s="3">
        <v>52766</v>
      </c>
      <c r="B167" s="4" t="s">
        <v>454</v>
      </c>
      <c r="C167" s="3">
        <v>150770</v>
      </c>
      <c r="D167" s="4" t="s">
        <v>474</v>
      </c>
      <c r="E167" s="4" t="s">
        <v>475</v>
      </c>
      <c r="F167" s="4" t="s">
        <v>476</v>
      </c>
      <c r="G167" s="4" t="s">
        <v>476</v>
      </c>
      <c r="H167" s="4"/>
      <c r="I167" s="4" t="s">
        <v>75</v>
      </c>
      <c r="J167" s="5">
        <v>10</v>
      </c>
      <c r="K167" s="6">
        <v>10</v>
      </c>
      <c r="L167" s="7" t="s">
        <v>80</v>
      </c>
      <c r="M167" s="4">
        <v>920000</v>
      </c>
      <c r="N167" s="4" t="s">
        <v>455</v>
      </c>
      <c r="O167" s="4" t="s">
        <v>456</v>
      </c>
      <c r="P167" s="4" t="s">
        <v>457</v>
      </c>
      <c r="Q167" s="4"/>
      <c r="R167" s="4" t="s">
        <v>49</v>
      </c>
      <c r="S167" s="4">
        <v>2090</v>
      </c>
      <c r="T167" s="4" t="s">
        <v>458</v>
      </c>
      <c r="U167" s="4" t="s">
        <v>459</v>
      </c>
      <c r="V167" s="4">
        <v>549494642</v>
      </c>
      <c r="W167" s="4"/>
      <c r="X167" s="8" t="s">
        <v>460</v>
      </c>
      <c r="Y167" s="8" t="s">
        <v>461</v>
      </c>
      <c r="Z167" s="8" t="s">
        <v>54</v>
      </c>
      <c r="AA167" s="8" t="s">
        <v>52</v>
      </c>
      <c r="AB167" s="8" t="s">
        <v>462</v>
      </c>
      <c r="AC167" s="7" t="s">
        <v>463</v>
      </c>
      <c r="AD167" s="9">
        <v>102.5</v>
      </c>
      <c r="AE167" s="10">
        <f>ROUND($K$167*$AD$167,2)</f>
        <v>1025</v>
      </c>
    </row>
    <row r="168" spans="1:31" ht="25.5">
      <c r="A168" s="3">
        <v>52766</v>
      </c>
      <c r="B168" s="4" t="s">
        <v>454</v>
      </c>
      <c r="C168" s="3">
        <v>150771</v>
      </c>
      <c r="D168" s="4" t="s">
        <v>239</v>
      </c>
      <c r="E168" s="4" t="s">
        <v>477</v>
      </c>
      <c r="F168" s="4" t="s">
        <v>478</v>
      </c>
      <c r="G168" s="4" t="s">
        <v>479</v>
      </c>
      <c r="H168" s="4"/>
      <c r="I168" s="4" t="s">
        <v>331</v>
      </c>
      <c r="J168" s="5">
        <v>5</v>
      </c>
      <c r="K168" s="6">
        <v>5</v>
      </c>
      <c r="L168" s="7" t="s">
        <v>80</v>
      </c>
      <c r="M168" s="4">
        <v>920000</v>
      </c>
      <c r="N168" s="4" t="s">
        <v>455</v>
      </c>
      <c r="O168" s="4" t="s">
        <v>456</v>
      </c>
      <c r="P168" s="4" t="s">
        <v>457</v>
      </c>
      <c r="Q168" s="4"/>
      <c r="R168" s="4" t="s">
        <v>49</v>
      </c>
      <c r="S168" s="4">
        <v>2090</v>
      </c>
      <c r="T168" s="4" t="s">
        <v>458</v>
      </c>
      <c r="U168" s="4" t="s">
        <v>459</v>
      </c>
      <c r="V168" s="4">
        <v>549494642</v>
      </c>
      <c r="W168" s="4"/>
      <c r="X168" s="8" t="s">
        <v>460</v>
      </c>
      <c r="Y168" s="8" t="s">
        <v>461</v>
      </c>
      <c r="Z168" s="8" t="s">
        <v>54</v>
      </c>
      <c r="AA168" s="8" t="s">
        <v>52</v>
      </c>
      <c r="AB168" s="8" t="s">
        <v>462</v>
      </c>
      <c r="AC168" s="7" t="s">
        <v>463</v>
      </c>
      <c r="AD168" s="9">
        <v>31.25</v>
      </c>
      <c r="AE168" s="10">
        <f>ROUND($K$168*$AD$168,2)</f>
        <v>156.25</v>
      </c>
    </row>
    <row r="169" spans="1:31" ht="25.5">
      <c r="A169" s="3">
        <v>52766</v>
      </c>
      <c r="B169" s="4" t="s">
        <v>454</v>
      </c>
      <c r="C169" s="3">
        <v>150772</v>
      </c>
      <c r="D169" s="4" t="s">
        <v>224</v>
      </c>
      <c r="E169" s="4" t="s">
        <v>225</v>
      </c>
      <c r="F169" s="4" t="s">
        <v>226</v>
      </c>
      <c r="G169" s="4" t="s">
        <v>227</v>
      </c>
      <c r="H169" s="4"/>
      <c r="I169" s="4" t="s">
        <v>108</v>
      </c>
      <c r="J169" s="5">
        <v>5</v>
      </c>
      <c r="K169" s="6">
        <v>5</v>
      </c>
      <c r="L169" s="7" t="s">
        <v>80</v>
      </c>
      <c r="M169" s="4">
        <v>920000</v>
      </c>
      <c r="N169" s="4" t="s">
        <v>455</v>
      </c>
      <c r="O169" s="4" t="s">
        <v>456</v>
      </c>
      <c r="P169" s="4" t="s">
        <v>457</v>
      </c>
      <c r="Q169" s="4"/>
      <c r="R169" s="4" t="s">
        <v>49</v>
      </c>
      <c r="S169" s="4">
        <v>2090</v>
      </c>
      <c r="T169" s="4" t="s">
        <v>458</v>
      </c>
      <c r="U169" s="4" t="s">
        <v>459</v>
      </c>
      <c r="V169" s="4">
        <v>549494642</v>
      </c>
      <c r="W169" s="4"/>
      <c r="X169" s="8" t="s">
        <v>460</v>
      </c>
      <c r="Y169" s="8" t="s">
        <v>461</v>
      </c>
      <c r="Z169" s="8" t="s">
        <v>54</v>
      </c>
      <c r="AA169" s="8" t="s">
        <v>52</v>
      </c>
      <c r="AB169" s="8" t="s">
        <v>462</v>
      </c>
      <c r="AC169" s="7" t="s">
        <v>463</v>
      </c>
      <c r="AD169" s="9">
        <v>123.5</v>
      </c>
      <c r="AE169" s="10">
        <f>ROUND($K$169*$AD$169,2)</f>
        <v>617.5</v>
      </c>
    </row>
    <row r="170" spans="1:31" ht="26.25" thickBot="1">
      <c r="A170" s="3">
        <v>52766</v>
      </c>
      <c r="B170" s="4" t="s">
        <v>454</v>
      </c>
      <c r="C170" s="3">
        <v>150773</v>
      </c>
      <c r="D170" s="4" t="s">
        <v>40</v>
      </c>
      <c r="E170" s="4" t="s">
        <v>62</v>
      </c>
      <c r="F170" s="4" t="s">
        <v>63</v>
      </c>
      <c r="G170" s="4" t="s">
        <v>64</v>
      </c>
      <c r="H170" s="4"/>
      <c r="I170" s="4" t="s">
        <v>65</v>
      </c>
      <c r="J170" s="5">
        <v>2</v>
      </c>
      <c r="K170" s="6">
        <v>2</v>
      </c>
      <c r="L170" s="7" t="s">
        <v>80</v>
      </c>
      <c r="M170" s="4">
        <v>920000</v>
      </c>
      <c r="N170" s="4" t="s">
        <v>455</v>
      </c>
      <c r="O170" s="4" t="s">
        <v>456</v>
      </c>
      <c r="P170" s="4" t="s">
        <v>457</v>
      </c>
      <c r="Q170" s="4"/>
      <c r="R170" s="4" t="s">
        <v>49</v>
      </c>
      <c r="S170" s="4">
        <v>2090</v>
      </c>
      <c r="T170" s="4" t="s">
        <v>458</v>
      </c>
      <c r="U170" s="4" t="s">
        <v>459</v>
      </c>
      <c r="V170" s="4">
        <v>549494642</v>
      </c>
      <c r="W170" s="4"/>
      <c r="X170" s="8" t="s">
        <v>460</v>
      </c>
      <c r="Y170" s="8" t="s">
        <v>461</v>
      </c>
      <c r="Z170" s="8" t="s">
        <v>54</v>
      </c>
      <c r="AA170" s="8" t="s">
        <v>52</v>
      </c>
      <c r="AB170" s="8" t="s">
        <v>462</v>
      </c>
      <c r="AC170" s="7" t="s">
        <v>463</v>
      </c>
      <c r="AD170" s="9">
        <v>16.25</v>
      </c>
      <c r="AE170" s="10">
        <f>ROUND($K$170*$AD$170,2)</f>
        <v>32.5</v>
      </c>
    </row>
    <row r="171" spans="1:31" ht="13.5" thickTop="1">
      <c r="A171" s="18"/>
      <c r="B171" s="18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5" t="s">
        <v>76</v>
      </c>
      <c r="AE171" s="12">
        <f>SUM($AE$160:$AE$170)</f>
        <v>5862.26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38.25">
      <c r="A173" s="3">
        <v>52773</v>
      </c>
      <c r="B173" s="4"/>
      <c r="C173" s="3">
        <v>150890</v>
      </c>
      <c r="D173" s="4" t="s">
        <v>276</v>
      </c>
      <c r="E173" s="4" t="s">
        <v>419</v>
      </c>
      <c r="F173" s="4" t="s">
        <v>420</v>
      </c>
      <c r="G173" s="4" t="s">
        <v>421</v>
      </c>
      <c r="H173" s="4"/>
      <c r="I173" s="4" t="s">
        <v>422</v>
      </c>
      <c r="J173" s="5">
        <v>4</v>
      </c>
      <c r="K173" s="6">
        <v>4</v>
      </c>
      <c r="L173" s="7" t="s">
        <v>80</v>
      </c>
      <c r="M173" s="4">
        <v>813300</v>
      </c>
      <c r="N173" s="4" t="s">
        <v>423</v>
      </c>
      <c r="O173" s="4" t="s">
        <v>480</v>
      </c>
      <c r="P173" s="4" t="s">
        <v>481</v>
      </c>
      <c r="Q173" s="4"/>
      <c r="R173" s="4" t="s">
        <v>49</v>
      </c>
      <c r="S173" s="4">
        <v>27912</v>
      </c>
      <c r="T173" s="4" t="s">
        <v>443</v>
      </c>
      <c r="U173" s="4" t="s">
        <v>444</v>
      </c>
      <c r="V173" s="4">
        <v>549241754</v>
      </c>
      <c r="W173" s="4"/>
      <c r="X173" s="8" t="s">
        <v>52</v>
      </c>
      <c r="Y173" s="8" t="s">
        <v>482</v>
      </c>
      <c r="Z173" s="8" t="s">
        <v>54</v>
      </c>
      <c r="AA173" s="8" t="s">
        <v>429</v>
      </c>
      <c r="AB173" s="8" t="s">
        <v>88</v>
      </c>
      <c r="AC173" s="7" t="s">
        <v>483</v>
      </c>
      <c r="AD173" s="9">
        <v>12.94</v>
      </c>
      <c r="AE173" s="10">
        <f>ROUND($K$173*$AD$173,2)</f>
        <v>51.76</v>
      </c>
    </row>
    <row r="174" spans="1:31" ht="51">
      <c r="A174" s="3">
        <v>52773</v>
      </c>
      <c r="B174" s="4"/>
      <c r="C174" s="3">
        <v>150891</v>
      </c>
      <c r="D174" s="4" t="s">
        <v>244</v>
      </c>
      <c r="E174" s="4" t="s">
        <v>433</v>
      </c>
      <c r="F174" s="4" t="s">
        <v>434</v>
      </c>
      <c r="G174" s="4" t="s">
        <v>435</v>
      </c>
      <c r="H174" s="4"/>
      <c r="I174" s="4" t="s">
        <v>251</v>
      </c>
      <c r="J174" s="5">
        <v>2</v>
      </c>
      <c r="K174" s="6">
        <v>2</v>
      </c>
      <c r="L174" s="7" t="s">
        <v>80</v>
      </c>
      <c r="M174" s="4">
        <v>813300</v>
      </c>
      <c r="N174" s="4" t="s">
        <v>423</v>
      </c>
      <c r="O174" s="4" t="s">
        <v>480</v>
      </c>
      <c r="P174" s="4" t="s">
        <v>481</v>
      </c>
      <c r="Q174" s="4"/>
      <c r="R174" s="4" t="s">
        <v>49</v>
      </c>
      <c r="S174" s="4">
        <v>27912</v>
      </c>
      <c r="T174" s="4" t="s">
        <v>443</v>
      </c>
      <c r="U174" s="4" t="s">
        <v>444</v>
      </c>
      <c r="V174" s="4">
        <v>549241754</v>
      </c>
      <c r="W174" s="4"/>
      <c r="X174" s="8" t="s">
        <v>52</v>
      </c>
      <c r="Y174" s="8" t="s">
        <v>482</v>
      </c>
      <c r="Z174" s="8" t="s">
        <v>54</v>
      </c>
      <c r="AA174" s="8" t="s">
        <v>429</v>
      </c>
      <c r="AB174" s="8" t="s">
        <v>88</v>
      </c>
      <c r="AC174" s="7" t="s">
        <v>483</v>
      </c>
      <c r="AD174" s="9">
        <v>38.18</v>
      </c>
      <c r="AE174" s="10">
        <f>ROUND($K$174*$AD$174,2)</f>
        <v>76.36</v>
      </c>
    </row>
    <row r="175" spans="1:31" ht="25.5">
      <c r="A175" s="3">
        <v>52773</v>
      </c>
      <c r="B175" s="4"/>
      <c r="C175" s="3">
        <v>150892</v>
      </c>
      <c r="D175" s="4" t="s">
        <v>40</v>
      </c>
      <c r="E175" s="4" t="s">
        <v>437</v>
      </c>
      <c r="F175" s="4" t="s">
        <v>438</v>
      </c>
      <c r="G175" s="4" t="s">
        <v>439</v>
      </c>
      <c r="H175" s="4"/>
      <c r="I175" s="4" t="s">
        <v>440</v>
      </c>
      <c r="J175" s="5">
        <v>15</v>
      </c>
      <c r="K175" s="6">
        <v>15</v>
      </c>
      <c r="L175" s="7" t="s">
        <v>80</v>
      </c>
      <c r="M175" s="4">
        <v>813300</v>
      </c>
      <c r="N175" s="4" t="s">
        <v>423</v>
      </c>
      <c r="O175" s="4" t="s">
        <v>480</v>
      </c>
      <c r="P175" s="4" t="s">
        <v>481</v>
      </c>
      <c r="Q175" s="4"/>
      <c r="R175" s="4" t="s">
        <v>49</v>
      </c>
      <c r="S175" s="4">
        <v>27912</v>
      </c>
      <c r="T175" s="4" t="s">
        <v>443</v>
      </c>
      <c r="U175" s="4" t="s">
        <v>444</v>
      </c>
      <c r="V175" s="4">
        <v>549241754</v>
      </c>
      <c r="W175" s="4"/>
      <c r="X175" s="8" t="s">
        <v>52</v>
      </c>
      <c r="Y175" s="8" t="s">
        <v>482</v>
      </c>
      <c r="Z175" s="8" t="s">
        <v>54</v>
      </c>
      <c r="AA175" s="8" t="s">
        <v>429</v>
      </c>
      <c r="AB175" s="8" t="s">
        <v>88</v>
      </c>
      <c r="AC175" s="7" t="s">
        <v>483</v>
      </c>
      <c r="AD175" s="9">
        <v>15.25</v>
      </c>
      <c r="AE175" s="10">
        <f>ROUND($K$175*$AD$175,2)</f>
        <v>228.75</v>
      </c>
    </row>
    <row r="176" spans="1:31" ht="25.5">
      <c r="A176" s="3">
        <v>52773</v>
      </c>
      <c r="B176" s="4"/>
      <c r="C176" s="3">
        <v>150893</v>
      </c>
      <c r="D176" s="4" t="s">
        <v>57</v>
      </c>
      <c r="E176" s="4" t="s">
        <v>58</v>
      </c>
      <c r="F176" s="4" t="s">
        <v>59</v>
      </c>
      <c r="G176" s="4" t="s">
        <v>60</v>
      </c>
      <c r="H176" s="4"/>
      <c r="I176" s="4" t="s">
        <v>61</v>
      </c>
      <c r="J176" s="5">
        <v>15</v>
      </c>
      <c r="K176" s="6">
        <v>15</v>
      </c>
      <c r="L176" s="7" t="s">
        <v>80</v>
      </c>
      <c r="M176" s="4">
        <v>813300</v>
      </c>
      <c r="N176" s="4" t="s">
        <v>423</v>
      </c>
      <c r="O176" s="4" t="s">
        <v>480</v>
      </c>
      <c r="P176" s="4" t="s">
        <v>481</v>
      </c>
      <c r="Q176" s="4"/>
      <c r="R176" s="4" t="s">
        <v>49</v>
      </c>
      <c r="S176" s="4">
        <v>27912</v>
      </c>
      <c r="T176" s="4" t="s">
        <v>443</v>
      </c>
      <c r="U176" s="4" t="s">
        <v>444</v>
      </c>
      <c r="V176" s="4">
        <v>549241754</v>
      </c>
      <c r="W176" s="4"/>
      <c r="X176" s="8" t="s">
        <v>52</v>
      </c>
      <c r="Y176" s="8" t="s">
        <v>482</v>
      </c>
      <c r="Z176" s="8" t="s">
        <v>54</v>
      </c>
      <c r="AA176" s="8" t="s">
        <v>429</v>
      </c>
      <c r="AB176" s="8" t="s">
        <v>88</v>
      </c>
      <c r="AC176" s="7" t="s">
        <v>483</v>
      </c>
      <c r="AD176" s="9">
        <v>33.5</v>
      </c>
      <c r="AE176" s="10">
        <f>ROUND($K$176*$AD$176,2)</f>
        <v>502.5</v>
      </c>
    </row>
    <row r="177" spans="1:31" ht="25.5">
      <c r="A177" s="3">
        <v>52773</v>
      </c>
      <c r="B177" s="4"/>
      <c r="C177" s="3">
        <v>150894</v>
      </c>
      <c r="D177" s="4" t="s">
        <v>71</v>
      </c>
      <c r="E177" s="4" t="s">
        <v>447</v>
      </c>
      <c r="F177" s="4" t="s">
        <v>448</v>
      </c>
      <c r="G177" s="4" t="s">
        <v>449</v>
      </c>
      <c r="H177" s="4"/>
      <c r="I177" s="4" t="s">
        <v>75</v>
      </c>
      <c r="J177" s="5">
        <v>3</v>
      </c>
      <c r="K177" s="6">
        <v>3</v>
      </c>
      <c r="L177" s="7" t="s">
        <v>80</v>
      </c>
      <c r="M177" s="4">
        <v>813300</v>
      </c>
      <c r="N177" s="4" t="s">
        <v>423</v>
      </c>
      <c r="O177" s="4" t="s">
        <v>480</v>
      </c>
      <c r="P177" s="4" t="s">
        <v>481</v>
      </c>
      <c r="Q177" s="4"/>
      <c r="R177" s="4" t="s">
        <v>49</v>
      </c>
      <c r="S177" s="4">
        <v>27912</v>
      </c>
      <c r="T177" s="4" t="s">
        <v>443</v>
      </c>
      <c r="U177" s="4" t="s">
        <v>444</v>
      </c>
      <c r="V177" s="4">
        <v>549241754</v>
      </c>
      <c r="W177" s="4"/>
      <c r="X177" s="8" t="s">
        <v>52</v>
      </c>
      <c r="Y177" s="8" t="s">
        <v>482</v>
      </c>
      <c r="Z177" s="8" t="s">
        <v>54</v>
      </c>
      <c r="AA177" s="8" t="s">
        <v>429</v>
      </c>
      <c r="AB177" s="8" t="s">
        <v>88</v>
      </c>
      <c r="AC177" s="7" t="s">
        <v>483</v>
      </c>
      <c r="AD177" s="9">
        <v>3.93</v>
      </c>
      <c r="AE177" s="10">
        <f>ROUND($K$177*$AD$177,2)</f>
        <v>11.79</v>
      </c>
    </row>
    <row r="178" spans="1:31" ht="25.5">
      <c r="A178" s="3">
        <v>52773</v>
      </c>
      <c r="B178" s="4"/>
      <c r="C178" s="3">
        <v>150895</v>
      </c>
      <c r="D178" s="4" t="s">
        <v>71</v>
      </c>
      <c r="E178" s="4" t="s">
        <v>72</v>
      </c>
      <c r="F178" s="4" t="s">
        <v>73</v>
      </c>
      <c r="G178" s="4" t="s">
        <v>74</v>
      </c>
      <c r="H178" s="4"/>
      <c r="I178" s="4" t="s">
        <v>75</v>
      </c>
      <c r="J178" s="5">
        <v>4</v>
      </c>
      <c r="K178" s="6">
        <v>4</v>
      </c>
      <c r="L178" s="7" t="s">
        <v>80</v>
      </c>
      <c r="M178" s="4">
        <v>813300</v>
      </c>
      <c r="N178" s="4" t="s">
        <v>423</v>
      </c>
      <c r="O178" s="4" t="s">
        <v>480</v>
      </c>
      <c r="P178" s="4" t="s">
        <v>481</v>
      </c>
      <c r="Q178" s="4"/>
      <c r="R178" s="4" t="s">
        <v>49</v>
      </c>
      <c r="S178" s="4">
        <v>27912</v>
      </c>
      <c r="T178" s="4" t="s">
        <v>443</v>
      </c>
      <c r="U178" s="4" t="s">
        <v>444</v>
      </c>
      <c r="V178" s="4">
        <v>549241754</v>
      </c>
      <c r="W178" s="4"/>
      <c r="X178" s="8" t="s">
        <v>52</v>
      </c>
      <c r="Y178" s="8" t="s">
        <v>482</v>
      </c>
      <c r="Z178" s="8" t="s">
        <v>54</v>
      </c>
      <c r="AA178" s="8" t="s">
        <v>429</v>
      </c>
      <c r="AB178" s="8" t="s">
        <v>88</v>
      </c>
      <c r="AC178" s="7" t="s">
        <v>483</v>
      </c>
      <c r="AD178" s="9">
        <v>38.75</v>
      </c>
      <c r="AE178" s="10">
        <f>ROUND($K$178*$AD$178,2)</f>
        <v>155</v>
      </c>
    </row>
    <row r="179" spans="1:31" ht="25.5">
      <c r="A179" s="3">
        <v>52773</v>
      </c>
      <c r="B179" s="4"/>
      <c r="C179" s="3">
        <v>150896</v>
      </c>
      <c r="D179" s="4" t="s">
        <v>160</v>
      </c>
      <c r="E179" s="4" t="s">
        <v>190</v>
      </c>
      <c r="F179" s="4" t="s">
        <v>191</v>
      </c>
      <c r="G179" s="4" t="s">
        <v>192</v>
      </c>
      <c r="H179" s="4"/>
      <c r="I179" s="4" t="s">
        <v>193</v>
      </c>
      <c r="J179" s="5">
        <v>4</v>
      </c>
      <c r="K179" s="6">
        <v>4</v>
      </c>
      <c r="L179" s="7" t="s">
        <v>80</v>
      </c>
      <c r="M179" s="4">
        <v>813300</v>
      </c>
      <c r="N179" s="4" t="s">
        <v>423</v>
      </c>
      <c r="O179" s="4" t="s">
        <v>480</v>
      </c>
      <c r="P179" s="4" t="s">
        <v>481</v>
      </c>
      <c r="Q179" s="4"/>
      <c r="R179" s="4" t="s">
        <v>49</v>
      </c>
      <c r="S179" s="4">
        <v>27912</v>
      </c>
      <c r="T179" s="4" t="s">
        <v>443</v>
      </c>
      <c r="U179" s="4" t="s">
        <v>444</v>
      </c>
      <c r="V179" s="4">
        <v>549241754</v>
      </c>
      <c r="W179" s="4"/>
      <c r="X179" s="8" t="s">
        <v>52</v>
      </c>
      <c r="Y179" s="8" t="s">
        <v>482</v>
      </c>
      <c r="Z179" s="8" t="s">
        <v>54</v>
      </c>
      <c r="AA179" s="8" t="s">
        <v>429</v>
      </c>
      <c r="AB179" s="8" t="s">
        <v>88</v>
      </c>
      <c r="AC179" s="7" t="s">
        <v>483</v>
      </c>
      <c r="AD179" s="9">
        <v>31.25</v>
      </c>
      <c r="AE179" s="10">
        <f>ROUND($K$179*$AD$179,2)</f>
        <v>125</v>
      </c>
    </row>
    <row r="180" spans="1:31" ht="39" thickBot="1">
      <c r="A180" s="3">
        <v>52773</v>
      </c>
      <c r="B180" s="4"/>
      <c r="C180" s="3">
        <v>150897</v>
      </c>
      <c r="D180" s="4" t="s">
        <v>95</v>
      </c>
      <c r="E180" s="4" t="s">
        <v>270</v>
      </c>
      <c r="F180" s="4" t="s">
        <v>271</v>
      </c>
      <c r="G180" s="4" t="s">
        <v>272</v>
      </c>
      <c r="H180" s="4"/>
      <c r="I180" s="4" t="s">
        <v>108</v>
      </c>
      <c r="J180" s="5">
        <v>2</v>
      </c>
      <c r="K180" s="6">
        <v>2</v>
      </c>
      <c r="L180" s="7" t="s">
        <v>80</v>
      </c>
      <c r="M180" s="4">
        <v>813300</v>
      </c>
      <c r="N180" s="4" t="s">
        <v>423</v>
      </c>
      <c r="O180" s="4" t="s">
        <v>480</v>
      </c>
      <c r="P180" s="4" t="s">
        <v>481</v>
      </c>
      <c r="Q180" s="4"/>
      <c r="R180" s="4" t="s">
        <v>49</v>
      </c>
      <c r="S180" s="4">
        <v>27912</v>
      </c>
      <c r="T180" s="4" t="s">
        <v>443</v>
      </c>
      <c r="U180" s="4" t="s">
        <v>444</v>
      </c>
      <c r="V180" s="4">
        <v>549241754</v>
      </c>
      <c r="W180" s="4"/>
      <c r="X180" s="8" t="s">
        <v>52</v>
      </c>
      <c r="Y180" s="8" t="s">
        <v>482</v>
      </c>
      <c r="Z180" s="8" t="s">
        <v>54</v>
      </c>
      <c r="AA180" s="8" t="s">
        <v>429</v>
      </c>
      <c r="AB180" s="8" t="s">
        <v>88</v>
      </c>
      <c r="AC180" s="7" t="s">
        <v>483</v>
      </c>
      <c r="AD180" s="9">
        <v>37.38</v>
      </c>
      <c r="AE180" s="10">
        <f>ROUND($K$180*$AD$180,2)</f>
        <v>74.76</v>
      </c>
    </row>
    <row r="181" spans="1:31" ht="13.5" thickTop="1">
      <c r="A181" s="18"/>
      <c r="B181" s="18"/>
      <c r="C181" s="18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5" t="s">
        <v>76</v>
      </c>
      <c r="AE181" s="12">
        <f>SUM($AE$173:$AE$180)</f>
        <v>1225.9199999999998</v>
      </c>
    </row>
    <row r="182" spans="1:3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25.5">
      <c r="A183" s="3">
        <v>52796</v>
      </c>
      <c r="B183" s="4" t="s">
        <v>484</v>
      </c>
      <c r="C183" s="3">
        <v>151110</v>
      </c>
      <c r="D183" s="4" t="s">
        <v>290</v>
      </c>
      <c r="E183" s="4" t="s">
        <v>414</v>
      </c>
      <c r="F183" s="4" t="s">
        <v>415</v>
      </c>
      <c r="G183" s="4" t="s">
        <v>416</v>
      </c>
      <c r="H183" s="4"/>
      <c r="I183" s="4" t="s">
        <v>401</v>
      </c>
      <c r="J183" s="5">
        <v>10</v>
      </c>
      <c r="K183" s="6">
        <v>10</v>
      </c>
      <c r="L183" s="7" t="s">
        <v>45</v>
      </c>
      <c r="M183" s="4">
        <v>110516</v>
      </c>
      <c r="N183" s="4" t="s">
        <v>485</v>
      </c>
      <c r="O183" s="4" t="s">
        <v>486</v>
      </c>
      <c r="P183" s="4" t="s">
        <v>134</v>
      </c>
      <c r="Q183" s="4">
        <v>3</v>
      </c>
      <c r="R183" s="4" t="s">
        <v>49</v>
      </c>
      <c r="S183" s="4">
        <v>142614</v>
      </c>
      <c r="T183" s="4" t="s">
        <v>487</v>
      </c>
      <c r="U183" s="4" t="s">
        <v>488</v>
      </c>
      <c r="V183" s="4">
        <v>532232646</v>
      </c>
      <c r="W183" s="4"/>
      <c r="X183" s="8" t="s">
        <v>489</v>
      </c>
      <c r="Y183" s="8" t="s">
        <v>490</v>
      </c>
      <c r="Z183" s="8" t="s">
        <v>54</v>
      </c>
      <c r="AA183" s="8" t="s">
        <v>491</v>
      </c>
      <c r="AB183" s="8" t="s">
        <v>55</v>
      </c>
      <c r="AC183" s="7" t="s">
        <v>492</v>
      </c>
      <c r="AD183" s="9">
        <v>12</v>
      </c>
      <c r="AE183" s="10">
        <f>ROUND($K$183*$AD$183,2)</f>
        <v>120</v>
      </c>
    </row>
    <row r="184" spans="1:31" ht="26.25" thickBot="1">
      <c r="A184" s="3">
        <v>52796</v>
      </c>
      <c r="B184" s="4" t="s">
        <v>484</v>
      </c>
      <c r="C184" s="3">
        <v>151111</v>
      </c>
      <c r="D184" s="4" t="s">
        <v>109</v>
      </c>
      <c r="E184" s="4" t="s">
        <v>267</v>
      </c>
      <c r="F184" s="4" t="s">
        <v>268</v>
      </c>
      <c r="G184" s="4" t="s">
        <v>269</v>
      </c>
      <c r="H184" s="4"/>
      <c r="I184" s="4" t="s">
        <v>231</v>
      </c>
      <c r="J184" s="5">
        <v>5</v>
      </c>
      <c r="K184" s="6">
        <v>5</v>
      </c>
      <c r="L184" s="7" t="s">
        <v>45</v>
      </c>
      <c r="M184" s="4">
        <v>110516</v>
      </c>
      <c r="N184" s="4" t="s">
        <v>485</v>
      </c>
      <c r="O184" s="4" t="s">
        <v>486</v>
      </c>
      <c r="P184" s="4" t="s">
        <v>134</v>
      </c>
      <c r="Q184" s="4">
        <v>3</v>
      </c>
      <c r="R184" s="4" t="s">
        <v>49</v>
      </c>
      <c r="S184" s="4">
        <v>142614</v>
      </c>
      <c r="T184" s="4" t="s">
        <v>487</v>
      </c>
      <c r="U184" s="4" t="s">
        <v>488</v>
      </c>
      <c r="V184" s="4">
        <v>532232646</v>
      </c>
      <c r="W184" s="4"/>
      <c r="X184" s="8" t="s">
        <v>489</v>
      </c>
      <c r="Y184" s="8" t="s">
        <v>490</v>
      </c>
      <c r="Z184" s="8" t="s">
        <v>54</v>
      </c>
      <c r="AA184" s="8" t="s">
        <v>491</v>
      </c>
      <c r="AB184" s="8" t="s">
        <v>55</v>
      </c>
      <c r="AC184" s="7" t="s">
        <v>492</v>
      </c>
      <c r="AD184" s="9">
        <v>35.25</v>
      </c>
      <c r="AE184" s="10">
        <f>ROUND($K$184*$AD$184,2)</f>
        <v>176.25</v>
      </c>
    </row>
    <row r="185" spans="1:31" ht="13.5" thickTop="1">
      <c r="A185" s="18"/>
      <c r="B185" s="18"/>
      <c r="C185" s="18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5" t="s">
        <v>76</v>
      </c>
      <c r="AE185" s="12">
        <f>SUM($AE$183:$AE$184)</f>
        <v>296.25</v>
      </c>
    </row>
    <row r="186" spans="1:3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38.25">
      <c r="A187" s="3">
        <v>52798</v>
      </c>
      <c r="B187" s="4"/>
      <c r="C187" s="3">
        <v>151145</v>
      </c>
      <c r="D187" s="4" t="s">
        <v>71</v>
      </c>
      <c r="E187" s="4" t="s">
        <v>77</v>
      </c>
      <c r="F187" s="4" t="s">
        <v>78</v>
      </c>
      <c r="G187" s="4" t="s">
        <v>79</v>
      </c>
      <c r="H187" s="4"/>
      <c r="I187" s="4" t="s">
        <v>75</v>
      </c>
      <c r="J187" s="5">
        <v>72</v>
      </c>
      <c r="K187" s="6">
        <v>72</v>
      </c>
      <c r="L187" s="7" t="s">
        <v>80</v>
      </c>
      <c r="M187" s="4">
        <v>999500</v>
      </c>
      <c r="N187" s="4" t="s">
        <v>348</v>
      </c>
      <c r="O187" s="4" t="s">
        <v>493</v>
      </c>
      <c r="P187" s="4" t="s">
        <v>494</v>
      </c>
      <c r="Q187" s="4">
        <v>1</v>
      </c>
      <c r="R187" s="4">
        <v>187</v>
      </c>
      <c r="S187" s="4">
        <v>107268</v>
      </c>
      <c r="T187" s="4" t="s">
        <v>495</v>
      </c>
      <c r="U187" s="4" t="s">
        <v>496</v>
      </c>
      <c r="V187" s="4">
        <v>549494066</v>
      </c>
      <c r="W187" s="4" t="s">
        <v>497</v>
      </c>
      <c r="X187" s="8" t="s">
        <v>498</v>
      </c>
      <c r="Y187" s="8" t="s">
        <v>499</v>
      </c>
      <c r="Z187" s="8" t="s">
        <v>54</v>
      </c>
      <c r="AA187" s="8" t="s">
        <v>52</v>
      </c>
      <c r="AB187" s="8" t="s">
        <v>500</v>
      </c>
      <c r="AC187" s="7" t="s">
        <v>501</v>
      </c>
      <c r="AD187" s="9">
        <v>42.28</v>
      </c>
      <c r="AE187" s="10">
        <f>ROUND($K$187*$AD$187,2)</f>
        <v>3044.16</v>
      </c>
    </row>
    <row r="188" spans="1:31" ht="25.5">
      <c r="A188" s="3">
        <v>52798</v>
      </c>
      <c r="B188" s="4"/>
      <c r="C188" s="3">
        <v>151147</v>
      </c>
      <c r="D188" s="4" t="s">
        <v>66</v>
      </c>
      <c r="E188" s="4" t="s">
        <v>67</v>
      </c>
      <c r="F188" s="4" t="s">
        <v>68</v>
      </c>
      <c r="G188" s="4" t="s">
        <v>69</v>
      </c>
      <c r="H188" s="4"/>
      <c r="I188" s="4" t="s">
        <v>70</v>
      </c>
      <c r="J188" s="5">
        <v>150</v>
      </c>
      <c r="K188" s="6">
        <v>150</v>
      </c>
      <c r="L188" s="7" t="s">
        <v>80</v>
      </c>
      <c r="M188" s="4">
        <v>999500</v>
      </c>
      <c r="N188" s="4" t="s">
        <v>348</v>
      </c>
      <c r="O188" s="4" t="s">
        <v>493</v>
      </c>
      <c r="P188" s="4" t="s">
        <v>494</v>
      </c>
      <c r="Q188" s="4">
        <v>1</v>
      </c>
      <c r="R188" s="4">
        <v>187</v>
      </c>
      <c r="S188" s="4">
        <v>107268</v>
      </c>
      <c r="T188" s="4" t="s">
        <v>495</v>
      </c>
      <c r="U188" s="4" t="s">
        <v>496</v>
      </c>
      <c r="V188" s="4">
        <v>549494066</v>
      </c>
      <c r="W188" s="4"/>
      <c r="X188" s="8" t="s">
        <v>498</v>
      </c>
      <c r="Y188" s="8" t="s">
        <v>499</v>
      </c>
      <c r="Z188" s="8" t="s">
        <v>54</v>
      </c>
      <c r="AA188" s="8" t="s">
        <v>52</v>
      </c>
      <c r="AB188" s="8" t="s">
        <v>500</v>
      </c>
      <c r="AC188" s="7" t="s">
        <v>501</v>
      </c>
      <c r="AD188" s="9">
        <v>28.13</v>
      </c>
      <c r="AE188" s="10">
        <f>ROUND($K$188*$AD$188,2)</f>
        <v>4219.5</v>
      </c>
    </row>
    <row r="189" spans="1:31" ht="38.25">
      <c r="A189" s="3">
        <v>52798</v>
      </c>
      <c r="B189" s="4"/>
      <c r="C189" s="3">
        <v>151157</v>
      </c>
      <c r="D189" s="4" t="s">
        <v>95</v>
      </c>
      <c r="E189" s="4" t="s">
        <v>270</v>
      </c>
      <c r="F189" s="4" t="s">
        <v>271</v>
      </c>
      <c r="G189" s="4" t="s">
        <v>272</v>
      </c>
      <c r="H189" s="4"/>
      <c r="I189" s="4" t="s">
        <v>108</v>
      </c>
      <c r="J189" s="5">
        <v>10</v>
      </c>
      <c r="K189" s="6">
        <v>10</v>
      </c>
      <c r="L189" s="7" t="s">
        <v>80</v>
      </c>
      <c r="M189" s="4">
        <v>999500</v>
      </c>
      <c r="N189" s="4" t="s">
        <v>348</v>
      </c>
      <c r="O189" s="4" t="s">
        <v>493</v>
      </c>
      <c r="P189" s="4" t="s">
        <v>494</v>
      </c>
      <c r="Q189" s="4">
        <v>1</v>
      </c>
      <c r="R189" s="4">
        <v>187</v>
      </c>
      <c r="S189" s="4">
        <v>107268</v>
      </c>
      <c r="T189" s="4" t="s">
        <v>495</v>
      </c>
      <c r="U189" s="4" t="s">
        <v>496</v>
      </c>
      <c r="V189" s="4">
        <v>549494066</v>
      </c>
      <c r="W189" s="4"/>
      <c r="X189" s="8" t="s">
        <v>498</v>
      </c>
      <c r="Y189" s="8" t="s">
        <v>499</v>
      </c>
      <c r="Z189" s="8" t="s">
        <v>54</v>
      </c>
      <c r="AA189" s="8" t="s">
        <v>52</v>
      </c>
      <c r="AB189" s="8" t="s">
        <v>500</v>
      </c>
      <c r="AC189" s="7" t="s">
        <v>501</v>
      </c>
      <c r="AD189" s="9">
        <v>37.38</v>
      </c>
      <c r="AE189" s="10">
        <f>ROUND($K$189*$AD$189,2)</f>
        <v>373.8</v>
      </c>
    </row>
    <row r="190" spans="1:31" ht="25.5">
      <c r="A190" s="3">
        <v>52798</v>
      </c>
      <c r="B190" s="4"/>
      <c r="C190" s="3">
        <v>151169</v>
      </c>
      <c r="D190" s="4" t="s">
        <v>109</v>
      </c>
      <c r="E190" s="4" t="s">
        <v>502</v>
      </c>
      <c r="F190" s="4" t="s">
        <v>503</v>
      </c>
      <c r="G190" s="4" t="s">
        <v>504</v>
      </c>
      <c r="H190" s="4"/>
      <c r="I190" s="4" t="s">
        <v>505</v>
      </c>
      <c r="J190" s="5">
        <v>100</v>
      </c>
      <c r="K190" s="6">
        <v>100</v>
      </c>
      <c r="L190" s="7" t="s">
        <v>80</v>
      </c>
      <c r="M190" s="4">
        <v>999500</v>
      </c>
      <c r="N190" s="4" t="s">
        <v>348</v>
      </c>
      <c r="O190" s="4" t="s">
        <v>493</v>
      </c>
      <c r="P190" s="4" t="s">
        <v>494</v>
      </c>
      <c r="Q190" s="4">
        <v>1</v>
      </c>
      <c r="R190" s="4">
        <v>187</v>
      </c>
      <c r="S190" s="4">
        <v>107268</v>
      </c>
      <c r="T190" s="4" t="s">
        <v>495</v>
      </c>
      <c r="U190" s="4" t="s">
        <v>496</v>
      </c>
      <c r="V190" s="4">
        <v>549494066</v>
      </c>
      <c r="W190" s="4"/>
      <c r="X190" s="8" t="s">
        <v>498</v>
      </c>
      <c r="Y190" s="8" t="s">
        <v>499</v>
      </c>
      <c r="Z190" s="8" t="s">
        <v>54</v>
      </c>
      <c r="AA190" s="8" t="s">
        <v>52</v>
      </c>
      <c r="AB190" s="8" t="s">
        <v>500</v>
      </c>
      <c r="AC190" s="7" t="s">
        <v>501</v>
      </c>
      <c r="AD190" s="9">
        <v>8.63</v>
      </c>
      <c r="AE190" s="10">
        <f>ROUND($K$190*$AD$190,2)</f>
        <v>863</v>
      </c>
    </row>
    <row r="191" spans="1:31" ht="25.5">
      <c r="A191" s="3">
        <v>52798</v>
      </c>
      <c r="B191" s="4"/>
      <c r="C191" s="3">
        <v>151170</v>
      </c>
      <c r="D191" s="4" t="s">
        <v>109</v>
      </c>
      <c r="E191" s="4" t="s">
        <v>506</v>
      </c>
      <c r="F191" s="4" t="s">
        <v>507</v>
      </c>
      <c r="G191" s="4" t="s">
        <v>508</v>
      </c>
      <c r="H191" s="4"/>
      <c r="I191" s="4" t="s">
        <v>509</v>
      </c>
      <c r="J191" s="5">
        <v>30</v>
      </c>
      <c r="K191" s="6">
        <v>30</v>
      </c>
      <c r="L191" s="7" t="s">
        <v>80</v>
      </c>
      <c r="M191" s="4">
        <v>999500</v>
      </c>
      <c r="N191" s="4" t="s">
        <v>348</v>
      </c>
      <c r="O191" s="4" t="s">
        <v>493</v>
      </c>
      <c r="P191" s="4" t="s">
        <v>494</v>
      </c>
      <c r="Q191" s="4">
        <v>1</v>
      </c>
      <c r="R191" s="4">
        <v>187</v>
      </c>
      <c r="S191" s="4">
        <v>107268</v>
      </c>
      <c r="T191" s="4" t="s">
        <v>495</v>
      </c>
      <c r="U191" s="4" t="s">
        <v>496</v>
      </c>
      <c r="V191" s="4">
        <v>549494066</v>
      </c>
      <c r="W191" s="4"/>
      <c r="X191" s="8" t="s">
        <v>498</v>
      </c>
      <c r="Y191" s="8" t="s">
        <v>499</v>
      </c>
      <c r="Z191" s="8" t="s">
        <v>54</v>
      </c>
      <c r="AA191" s="8" t="s">
        <v>52</v>
      </c>
      <c r="AB191" s="8" t="s">
        <v>500</v>
      </c>
      <c r="AC191" s="7" t="s">
        <v>501</v>
      </c>
      <c r="AD191" s="9">
        <v>22</v>
      </c>
      <c r="AE191" s="10">
        <f>ROUND($K$191*$AD$191,2)</f>
        <v>660</v>
      </c>
    </row>
    <row r="192" spans="1:31" ht="25.5">
      <c r="A192" s="3">
        <v>52798</v>
      </c>
      <c r="B192" s="4"/>
      <c r="C192" s="3">
        <v>151171</v>
      </c>
      <c r="D192" s="4" t="s">
        <v>40</v>
      </c>
      <c r="E192" s="4" t="s">
        <v>62</v>
      </c>
      <c r="F192" s="4" t="s">
        <v>63</v>
      </c>
      <c r="G192" s="4" t="s">
        <v>64</v>
      </c>
      <c r="H192" s="4"/>
      <c r="I192" s="4" t="s">
        <v>65</v>
      </c>
      <c r="J192" s="5">
        <v>3</v>
      </c>
      <c r="K192" s="6">
        <v>3</v>
      </c>
      <c r="L192" s="7" t="s">
        <v>80</v>
      </c>
      <c r="M192" s="4">
        <v>999500</v>
      </c>
      <c r="N192" s="4" t="s">
        <v>348</v>
      </c>
      <c r="O192" s="4" t="s">
        <v>493</v>
      </c>
      <c r="P192" s="4" t="s">
        <v>494</v>
      </c>
      <c r="Q192" s="4">
        <v>1</v>
      </c>
      <c r="R192" s="4">
        <v>187</v>
      </c>
      <c r="S192" s="4">
        <v>107268</v>
      </c>
      <c r="T192" s="4" t="s">
        <v>495</v>
      </c>
      <c r="U192" s="4" t="s">
        <v>496</v>
      </c>
      <c r="V192" s="4">
        <v>549494066</v>
      </c>
      <c r="W192" s="4"/>
      <c r="X192" s="8" t="s">
        <v>498</v>
      </c>
      <c r="Y192" s="8" t="s">
        <v>499</v>
      </c>
      <c r="Z192" s="8" t="s">
        <v>54</v>
      </c>
      <c r="AA192" s="8" t="s">
        <v>52</v>
      </c>
      <c r="AB192" s="8" t="s">
        <v>500</v>
      </c>
      <c r="AC192" s="7" t="s">
        <v>501</v>
      </c>
      <c r="AD192" s="9">
        <v>16.25</v>
      </c>
      <c r="AE192" s="10">
        <f>ROUND($K$192*$AD$192,2)</f>
        <v>48.75</v>
      </c>
    </row>
    <row r="193" spans="1:31" ht="25.5">
      <c r="A193" s="3">
        <v>52798</v>
      </c>
      <c r="B193" s="4"/>
      <c r="C193" s="3">
        <v>151172</v>
      </c>
      <c r="D193" s="4" t="s">
        <v>95</v>
      </c>
      <c r="E193" s="4" t="s">
        <v>96</v>
      </c>
      <c r="F193" s="4" t="s">
        <v>97</v>
      </c>
      <c r="G193" s="4" t="s">
        <v>98</v>
      </c>
      <c r="H193" s="4"/>
      <c r="I193" s="4" t="s">
        <v>99</v>
      </c>
      <c r="J193" s="5">
        <v>10</v>
      </c>
      <c r="K193" s="6">
        <v>10</v>
      </c>
      <c r="L193" s="7" t="s">
        <v>80</v>
      </c>
      <c r="M193" s="4">
        <v>999500</v>
      </c>
      <c r="N193" s="4" t="s">
        <v>348</v>
      </c>
      <c r="O193" s="4" t="s">
        <v>493</v>
      </c>
      <c r="P193" s="4" t="s">
        <v>494</v>
      </c>
      <c r="Q193" s="4">
        <v>1</v>
      </c>
      <c r="R193" s="4">
        <v>187</v>
      </c>
      <c r="S193" s="4">
        <v>107268</v>
      </c>
      <c r="T193" s="4" t="s">
        <v>495</v>
      </c>
      <c r="U193" s="4" t="s">
        <v>496</v>
      </c>
      <c r="V193" s="4">
        <v>549494066</v>
      </c>
      <c r="W193" s="4"/>
      <c r="X193" s="8" t="s">
        <v>498</v>
      </c>
      <c r="Y193" s="8" t="s">
        <v>499</v>
      </c>
      <c r="Z193" s="8" t="s">
        <v>54</v>
      </c>
      <c r="AA193" s="8" t="s">
        <v>52</v>
      </c>
      <c r="AB193" s="8" t="s">
        <v>500</v>
      </c>
      <c r="AC193" s="7" t="s">
        <v>501</v>
      </c>
      <c r="AD193" s="9">
        <v>8.93</v>
      </c>
      <c r="AE193" s="10">
        <f>ROUND($K$193*$AD$193,2)</f>
        <v>89.3</v>
      </c>
    </row>
    <row r="194" spans="1:31" ht="25.5">
      <c r="A194" s="3">
        <v>52798</v>
      </c>
      <c r="B194" s="4"/>
      <c r="C194" s="3">
        <v>151173</v>
      </c>
      <c r="D194" s="4" t="s">
        <v>71</v>
      </c>
      <c r="E194" s="4" t="s">
        <v>510</v>
      </c>
      <c r="F194" s="4" t="s">
        <v>511</v>
      </c>
      <c r="G194" s="4" t="s">
        <v>512</v>
      </c>
      <c r="H194" s="4"/>
      <c r="I194" s="4" t="s">
        <v>513</v>
      </c>
      <c r="J194" s="5">
        <v>4</v>
      </c>
      <c r="K194" s="6">
        <v>4</v>
      </c>
      <c r="L194" s="7" t="s">
        <v>80</v>
      </c>
      <c r="M194" s="4">
        <v>999500</v>
      </c>
      <c r="N194" s="4" t="s">
        <v>348</v>
      </c>
      <c r="O194" s="4" t="s">
        <v>493</v>
      </c>
      <c r="P194" s="4" t="s">
        <v>494</v>
      </c>
      <c r="Q194" s="4">
        <v>1</v>
      </c>
      <c r="R194" s="4">
        <v>187</v>
      </c>
      <c r="S194" s="4">
        <v>107268</v>
      </c>
      <c r="T194" s="4" t="s">
        <v>495</v>
      </c>
      <c r="U194" s="4" t="s">
        <v>496</v>
      </c>
      <c r="V194" s="4">
        <v>549494066</v>
      </c>
      <c r="W194" s="4"/>
      <c r="X194" s="8" t="s">
        <v>498</v>
      </c>
      <c r="Y194" s="8" t="s">
        <v>499</v>
      </c>
      <c r="Z194" s="8" t="s">
        <v>54</v>
      </c>
      <c r="AA194" s="8" t="s">
        <v>52</v>
      </c>
      <c r="AB194" s="8" t="s">
        <v>500</v>
      </c>
      <c r="AC194" s="7" t="s">
        <v>501</v>
      </c>
      <c r="AD194" s="9">
        <v>15.7</v>
      </c>
      <c r="AE194" s="10">
        <f>ROUND($K$194*$AD$194,2)</f>
        <v>62.8</v>
      </c>
    </row>
    <row r="195" spans="1:31" ht="26.25" thickBot="1">
      <c r="A195" s="3">
        <v>52798</v>
      </c>
      <c r="B195" s="4"/>
      <c r="C195" s="3">
        <v>151174</v>
      </c>
      <c r="D195" s="4" t="s">
        <v>160</v>
      </c>
      <c r="E195" s="4" t="s">
        <v>190</v>
      </c>
      <c r="F195" s="4" t="s">
        <v>191</v>
      </c>
      <c r="G195" s="4" t="s">
        <v>192</v>
      </c>
      <c r="H195" s="4"/>
      <c r="I195" s="4" t="s">
        <v>193</v>
      </c>
      <c r="J195" s="5">
        <v>4</v>
      </c>
      <c r="K195" s="6">
        <v>4</v>
      </c>
      <c r="L195" s="7" t="s">
        <v>80</v>
      </c>
      <c r="M195" s="4">
        <v>999500</v>
      </c>
      <c r="N195" s="4" t="s">
        <v>348</v>
      </c>
      <c r="O195" s="4" t="s">
        <v>493</v>
      </c>
      <c r="P195" s="4" t="s">
        <v>494</v>
      </c>
      <c r="Q195" s="4">
        <v>1</v>
      </c>
      <c r="R195" s="4">
        <v>187</v>
      </c>
      <c r="S195" s="4">
        <v>107268</v>
      </c>
      <c r="T195" s="4" t="s">
        <v>495</v>
      </c>
      <c r="U195" s="4" t="s">
        <v>496</v>
      </c>
      <c r="V195" s="4">
        <v>549494066</v>
      </c>
      <c r="W195" s="4"/>
      <c r="X195" s="8" t="s">
        <v>498</v>
      </c>
      <c r="Y195" s="8" t="s">
        <v>499</v>
      </c>
      <c r="Z195" s="8" t="s">
        <v>54</v>
      </c>
      <c r="AA195" s="8" t="s">
        <v>52</v>
      </c>
      <c r="AB195" s="8" t="s">
        <v>500</v>
      </c>
      <c r="AC195" s="7" t="s">
        <v>501</v>
      </c>
      <c r="AD195" s="9">
        <v>31.25</v>
      </c>
      <c r="AE195" s="10">
        <f>ROUND($K$195*$AD$195,2)</f>
        <v>125</v>
      </c>
    </row>
    <row r="196" spans="1:31" ht="13.5" thickTop="1">
      <c r="A196" s="18"/>
      <c r="B196" s="18"/>
      <c r="C196" s="18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5" t="s">
        <v>76</v>
      </c>
      <c r="AE196" s="12">
        <f>SUM($AE$187:$AE$195)</f>
        <v>9486.309999999998</v>
      </c>
    </row>
    <row r="197" spans="1:3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25.5">
      <c r="A198" s="3">
        <v>52810</v>
      </c>
      <c r="B198" s="4"/>
      <c r="C198" s="3">
        <v>151119</v>
      </c>
      <c r="D198" s="4" t="s">
        <v>66</v>
      </c>
      <c r="E198" s="4" t="s">
        <v>264</v>
      </c>
      <c r="F198" s="4" t="s">
        <v>265</v>
      </c>
      <c r="G198" s="4" t="s">
        <v>266</v>
      </c>
      <c r="H198" s="4"/>
      <c r="I198" s="4" t="s">
        <v>70</v>
      </c>
      <c r="J198" s="5">
        <v>500</v>
      </c>
      <c r="K198" s="6">
        <v>500</v>
      </c>
      <c r="L198" s="7" t="s">
        <v>80</v>
      </c>
      <c r="M198" s="4">
        <v>999500</v>
      </c>
      <c r="N198" s="4" t="s">
        <v>348</v>
      </c>
      <c r="O198" s="4" t="s">
        <v>514</v>
      </c>
      <c r="P198" s="4" t="s">
        <v>515</v>
      </c>
      <c r="Q198" s="4">
        <v>1</v>
      </c>
      <c r="R198" s="4">
        <v>180</v>
      </c>
      <c r="S198" s="4">
        <v>159</v>
      </c>
      <c r="T198" s="4" t="s">
        <v>516</v>
      </c>
      <c r="U198" s="4" t="s">
        <v>517</v>
      </c>
      <c r="V198" s="4">
        <v>549494575</v>
      </c>
      <c r="W198" s="4"/>
      <c r="X198" s="8" t="s">
        <v>518</v>
      </c>
      <c r="Y198" s="8" t="s">
        <v>499</v>
      </c>
      <c r="Z198" s="8" t="s">
        <v>54</v>
      </c>
      <c r="AA198" s="8" t="s">
        <v>519</v>
      </c>
      <c r="AB198" s="8" t="s">
        <v>520</v>
      </c>
      <c r="AC198" s="7" t="s">
        <v>521</v>
      </c>
      <c r="AD198" s="9">
        <v>12.81</v>
      </c>
      <c r="AE198" s="10">
        <f>ROUND($K$198*$AD$198,2)</f>
        <v>6405</v>
      </c>
    </row>
    <row r="199" spans="1:31" ht="25.5">
      <c r="A199" s="3">
        <v>52810</v>
      </c>
      <c r="B199" s="4"/>
      <c r="C199" s="3">
        <v>151120</v>
      </c>
      <c r="D199" s="4" t="s">
        <v>40</v>
      </c>
      <c r="E199" s="4" t="s">
        <v>221</v>
      </c>
      <c r="F199" s="4" t="s">
        <v>222</v>
      </c>
      <c r="G199" s="4" t="s">
        <v>223</v>
      </c>
      <c r="H199" s="4"/>
      <c r="I199" s="4" t="s">
        <v>197</v>
      </c>
      <c r="J199" s="5">
        <v>10</v>
      </c>
      <c r="K199" s="6">
        <v>10</v>
      </c>
      <c r="L199" s="7" t="s">
        <v>80</v>
      </c>
      <c r="M199" s="4">
        <v>999500</v>
      </c>
      <c r="N199" s="4" t="s">
        <v>348</v>
      </c>
      <c r="O199" s="4" t="s">
        <v>514</v>
      </c>
      <c r="P199" s="4" t="s">
        <v>515</v>
      </c>
      <c r="Q199" s="4">
        <v>1</v>
      </c>
      <c r="R199" s="4">
        <v>180</v>
      </c>
      <c r="S199" s="4">
        <v>159</v>
      </c>
      <c r="T199" s="4" t="s">
        <v>516</v>
      </c>
      <c r="U199" s="4" t="s">
        <v>517</v>
      </c>
      <c r="V199" s="4">
        <v>549494575</v>
      </c>
      <c r="W199" s="4"/>
      <c r="X199" s="8" t="s">
        <v>518</v>
      </c>
      <c r="Y199" s="8" t="s">
        <v>499</v>
      </c>
      <c r="Z199" s="8" t="s">
        <v>54</v>
      </c>
      <c r="AA199" s="8" t="s">
        <v>519</v>
      </c>
      <c r="AB199" s="8" t="s">
        <v>520</v>
      </c>
      <c r="AC199" s="7" t="s">
        <v>521</v>
      </c>
      <c r="AD199" s="9">
        <v>67.91</v>
      </c>
      <c r="AE199" s="10">
        <f>ROUND($K$199*$AD$199,2)</f>
        <v>679.1</v>
      </c>
    </row>
    <row r="200" spans="1:31" ht="26.25" thickBot="1">
      <c r="A200" s="3">
        <v>52810</v>
      </c>
      <c r="B200" s="4"/>
      <c r="C200" s="3">
        <v>151138</v>
      </c>
      <c r="D200" s="4" t="s">
        <v>71</v>
      </c>
      <c r="E200" s="4" t="s">
        <v>77</v>
      </c>
      <c r="F200" s="4" t="s">
        <v>78</v>
      </c>
      <c r="G200" s="4" t="s">
        <v>79</v>
      </c>
      <c r="H200" s="4"/>
      <c r="I200" s="4" t="s">
        <v>75</v>
      </c>
      <c r="J200" s="5">
        <v>300</v>
      </c>
      <c r="K200" s="6">
        <v>300</v>
      </c>
      <c r="L200" s="7" t="s">
        <v>80</v>
      </c>
      <c r="M200" s="4">
        <v>999500</v>
      </c>
      <c r="N200" s="4" t="s">
        <v>348</v>
      </c>
      <c r="O200" s="4" t="s">
        <v>514</v>
      </c>
      <c r="P200" s="4" t="s">
        <v>515</v>
      </c>
      <c r="Q200" s="4">
        <v>1</v>
      </c>
      <c r="R200" s="4">
        <v>180</v>
      </c>
      <c r="S200" s="4">
        <v>159</v>
      </c>
      <c r="T200" s="4" t="s">
        <v>516</v>
      </c>
      <c r="U200" s="4" t="s">
        <v>517</v>
      </c>
      <c r="V200" s="4">
        <v>549494575</v>
      </c>
      <c r="W200" s="4"/>
      <c r="X200" s="8" t="s">
        <v>518</v>
      </c>
      <c r="Y200" s="8" t="s">
        <v>499</v>
      </c>
      <c r="Z200" s="8" t="s">
        <v>54</v>
      </c>
      <c r="AA200" s="8" t="s">
        <v>519</v>
      </c>
      <c r="AB200" s="8" t="s">
        <v>520</v>
      </c>
      <c r="AC200" s="7" t="s">
        <v>521</v>
      </c>
      <c r="AD200" s="9">
        <v>42.28</v>
      </c>
      <c r="AE200" s="10">
        <f>ROUND($K$200*$AD$200,2)</f>
        <v>12684</v>
      </c>
    </row>
    <row r="201" spans="1:31" ht="13.5" thickTop="1">
      <c r="A201" s="18"/>
      <c r="B201" s="18"/>
      <c r="C201" s="18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5" t="s">
        <v>76</v>
      </c>
      <c r="AE201" s="12">
        <f>SUM($AE$198:$AE$200)</f>
        <v>19768.1</v>
      </c>
    </row>
    <row r="202" spans="1:3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25.5">
      <c r="A203" s="3">
        <v>52812</v>
      </c>
      <c r="B203" s="4" t="s">
        <v>522</v>
      </c>
      <c r="C203" s="3">
        <v>151165</v>
      </c>
      <c r="D203" s="4" t="s">
        <v>109</v>
      </c>
      <c r="E203" s="4" t="s">
        <v>502</v>
      </c>
      <c r="F203" s="4" t="s">
        <v>503</v>
      </c>
      <c r="G203" s="4" t="s">
        <v>504</v>
      </c>
      <c r="H203" s="4"/>
      <c r="I203" s="4" t="s">
        <v>505</v>
      </c>
      <c r="J203" s="5">
        <v>40</v>
      </c>
      <c r="K203" s="6">
        <v>40</v>
      </c>
      <c r="L203" s="7" t="s">
        <v>80</v>
      </c>
      <c r="M203" s="4">
        <v>239880</v>
      </c>
      <c r="N203" s="4" t="s">
        <v>523</v>
      </c>
      <c r="O203" s="4" t="s">
        <v>524</v>
      </c>
      <c r="P203" s="4" t="s">
        <v>525</v>
      </c>
      <c r="Q203" s="4">
        <v>-1</v>
      </c>
      <c r="R203" s="4" t="s">
        <v>49</v>
      </c>
      <c r="S203" s="4">
        <v>186011</v>
      </c>
      <c r="T203" s="4" t="s">
        <v>526</v>
      </c>
      <c r="U203" s="4" t="s">
        <v>527</v>
      </c>
      <c r="V203" s="4"/>
      <c r="W203" s="4"/>
      <c r="X203" s="8" t="s">
        <v>52</v>
      </c>
      <c r="Y203" s="8" t="s">
        <v>528</v>
      </c>
      <c r="Z203" s="8" t="s">
        <v>54</v>
      </c>
      <c r="AA203" s="8" t="s">
        <v>52</v>
      </c>
      <c r="AB203" s="8" t="s">
        <v>88</v>
      </c>
      <c r="AC203" s="7" t="s">
        <v>529</v>
      </c>
      <c r="AD203" s="9">
        <v>8.63</v>
      </c>
      <c r="AE203" s="10">
        <f>ROUND($K$203*$AD$203,2)</f>
        <v>345.2</v>
      </c>
    </row>
    <row r="204" spans="1:31" ht="25.5">
      <c r="A204" s="3">
        <v>52812</v>
      </c>
      <c r="B204" s="4" t="s">
        <v>522</v>
      </c>
      <c r="C204" s="3">
        <v>151166</v>
      </c>
      <c r="D204" s="4" t="s">
        <v>109</v>
      </c>
      <c r="E204" s="4" t="s">
        <v>228</v>
      </c>
      <c r="F204" s="4" t="s">
        <v>229</v>
      </c>
      <c r="G204" s="4" t="s">
        <v>230</v>
      </c>
      <c r="H204" s="4"/>
      <c r="I204" s="4" t="s">
        <v>231</v>
      </c>
      <c r="J204" s="5">
        <v>20</v>
      </c>
      <c r="K204" s="6">
        <v>20</v>
      </c>
      <c r="L204" s="7" t="s">
        <v>80</v>
      </c>
      <c r="M204" s="4">
        <v>239880</v>
      </c>
      <c r="N204" s="4" t="s">
        <v>523</v>
      </c>
      <c r="O204" s="4" t="s">
        <v>524</v>
      </c>
      <c r="P204" s="4" t="s">
        <v>525</v>
      </c>
      <c r="Q204" s="4">
        <v>-1</v>
      </c>
      <c r="R204" s="4" t="s">
        <v>49</v>
      </c>
      <c r="S204" s="4">
        <v>186011</v>
      </c>
      <c r="T204" s="4" t="s">
        <v>526</v>
      </c>
      <c r="U204" s="4" t="s">
        <v>527</v>
      </c>
      <c r="V204" s="4"/>
      <c r="W204" s="4"/>
      <c r="X204" s="8" t="s">
        <v>52</v>
      </c>
      <c r="Y204" s="8" t="s">
        <v>528</v>
      </c>
      <c r="Z204" s="8" t="s">
        <v>54</v>
      </c>
      <c r="AA204" s="8" t="s">
        <v>52</v>
      </c>
      <c r="AB204" s="8" t="s">
        <v>88</v>
      </c>
      <c r="AC204" s="7" t="s">
        <v>529</v>
      </c>
      <c r="AD204" s="9">
        <v>17.5</v>
      </c>
      <c r="AE204" s="10">
        <f>ROUND($K$204*$AD$204,2)</f>
        <v>350</v>
      </c>
    </row>
    <row r="205" spans="1:31" ht="25.5">
      <c r="A205" s="3">
        <v>52812</v>
      </c>
      <c r="B205" s="4" t="s">
        <v>522</v>
      </c>
      <c r="C205" s="3">
        <v>151182</v>
      </c>
      <c r="D205" s="4" t="s">
        <v>40</v>
      </c>
      <c r="E205" s="4" t="s">
        <v>366</v>
      </c>
      <c r="F205" s="4" t="s">
        <v>367</v>
      </c>
      <c r="G205" s="4" t="s">
        <v>368</v>
      </c>
      <c r="H205" s="4"/>
      <c r="I205" s="4" t="s">
        <v>197</v>
      </c>
      <c r="J205" s="5">
        <v>7</v>
      </c>
      <c r="K205" s="6">
        <v>7</v>
      </c>
      <c r="L205" s="7" t="s">
        <v>80</v>
      </c>
      <c r="M205" s="4">
        <v>239880</v>
      </c>
      <c r="N205" s="4" t="s">
        <v>523</v>
      </c>
      <c r="O205" s="4" t="s">
        <v>524</v>
      </c>
      <c r="P205" s="4" t="s">
        <v>525</v>
      </c>
      <c r="Q205" s="4">
        <v>-1</v>
      </c>
      <c r="R205" s="4" t="s">
        <v>49</v>
      </c>
      <c r="S205" s="4">
        <v>186011</v>
      </c>
      <c r="T205" s="4" t="s">
        <v>526</v>
      </c>
      <c r="U205" s="4" t="s">
        <v>527</v>
      </c>
      <c r="V205" s="4"/>
      <c r="W205" s="4"/>
      <c r="X205" s="8" t="s">
        <v>52</v>
      </c>
      <c r="Y205" s="8" t="s">
        <v>528</v>
      </c>
      <c r="Z205" s="8" t="s">
        <v>54</v>
      </c>
      <c r="AA205" s="8" t="s">
        <v>52</v>
      </c>
      <c r="AB205" s="8" t="s">
        <v>88</v>
      </c>
      <c r="AC205" s="7" t="s">
        <v>529</v>
      </c>
      <c r="AD205" s="9">
        <v>65</v>
      </c>
      <c r="AE205" s="10">
        <f>ROUND($K$205*$AD$205,2)</f>
        <v>455</v>
      </c>
    </row>
    <row r="206" spans="1:31" ht="25.5">
      <c r="A206" s="3">
        <v>52812</v>
      </c>
      <c r="B206" s="4" t="s">
        <v>522</v>
      </c>
      <c r="C206" s="3">
        <v>151185</v>
      </c>
      <c r="D206" s="4" t="s">
        <v>160</v>
      </c>
      <c r="E206" s="4" t="s">
        <v>210</v>
      </c>
      <c r="F206" s="4" t="s">
        <v>211</v>
      </c>
      <c r="G206" s="4" t="s">
        <v>212</v>
      </c>
      <c r="H206" s="4"/>
      <c r="I206" s="4" t="s">
        <v>197</v>
      </c>
      <c r="J206" s="5">
        <v>10</v>
      </c>
      <c r="K206" s="6">
        <v>10</v>
      </c>
      <c r="L206" s="7" t="s">
        <v>80</v>
      </c>
      <c r="M206" s="4">
        <v>239880</v>
      </c>
      <c r="N206" s="4" t="s">
        <v>523</v>
      </c>
      <c r="O206" s="4" t="s">
        <v>524</v>
      </c>
      <c r="P206" s="4" t="s">
        <v>525</v>
      </c>
      <c r="Q206" s="4">
        <v>-1</v>
      </c>
      <c r="R206" s="4" t="s">
        <v>49</v>
      </c>
      <c r="S206" s="4">
        <v>186011</v>
      </c>
      <c r="T206" s="4" t="s">
        <v>526</v>
      </c>
      <c r="U206" s="4" t="s">
        <v>527</v>
      </c>
      <c r="V206" s="4"/>
      <c r="W206" s="4"/>
      <c r="X206" s="8" t="s">
        <v>52</v>
      </c>
      <c r="Y206" s="8" t="s">
        <v>528</v>
      </c>
      <c r="Z206" s="8" t="s">
        <v>54</v>
      </c>
      <c r="AA206" s="8" t="s">
        <v>52</v>
      </c>
      <c r="AB206" s="8" t="s">
        <v>88</v>
      </c>
      <c r="AC206" s="7" t="s">
        <v>529</v>
      </c>
      <c r="AD206" s="9">
        <v>98.18</v>
      </c>
      <c r="AE206" s="10">
        <f>ROUND($K$206*$AD$206,2)</f>
        <v>981.8</v>
      </c>
    </row>
    <row r="207" spans="1:31" ht="25.5">
      <c r="A207" s="3">
        <v>52812</v>
      </c>
      <c r="B207" s="4" t="s">
        <v>522</v>
      </c>
      <c r="C207" s="3">
        <v>151187</v>
      </c>
      <c r="D207" s="4" t="s">
        <v>109</v>
      </c>
      <c r="E207" s="4" t="s">
        <v>506</v>
      </c>
      <c r="F207" s="4" t="s">
        <v>507</v>
      </c>
      <c r="G207" s="4" t="s">
        <v>508</v>
      </c>
      <c r="H207" s="4"/>
      <c r="I207" s="4" t="s">
        <v>509</v>
      </c>
      <c r="J207" s="5">
        <v>30</v>
      </c>
      <c r="K207" s="6">
        <v>30</v>
      </c>
      <c r="L207" s="7" t="s">
        <v>80</v>
      </c>
      <c r="M207" s="4">
        <v>239880</v>
      </c>
      <c r="N207" s="4" t="s">
        <v>523</v>
      </c>
      <c r="O207" s="4" t="s">
        <v>524</v>
      </c>
      <c r="P207" s="4" t="s">
        <v>525</v>
      </c>
      <c r="Q207" s="4">
        <v>-1</v>
      </c>
      <c r="R207" s="4" t="s">
        <v>49</v>
      </c>
      <c r="S207" s="4">
        <v>186011</v>
      </c>
      <c r="T207" s="4" t="s">
        <v>526</v>
      </c>
      <c r="U207" s="4" t="s">
        <v>527</v>
      </c>
      <c r="V207" s="4"/>
      <c r="W207" s="4"/>
      <c r="X207" s="8" t="s">
        <v>52</v>
      </c>
      <c r="Y207" s="8" t="s">
        <v>528</v>
      </c>
      <c r="Z207" s="8" t="s">
        <v>54</v>
      </c>
      <c r="AA207" s="8" t="s">
        <v>52</v>
      </c>
      <c r="AB207" s="8" t="s">
        <v>88</v>
      </c>
      <c r="AC207" s="7" t="s">
        <v>529</v>
      </c>
      <c r="AD207" s="9">
        <v>22</v>
      </c>
      <c r="AE207" s="10">
        <f>ROUND($K$207*$AD$207,2)</f>
        <v>660</v>
      </c>
    </row>
    <row r="208" spans="1:31" ht="38.25">
      <c r="A208" s="3">
        <v>52812</v>
      </c>
      <c r="B208" s="4" t="s">
        <v>522</v>
      </c>
      <c r="C208" s="3">
        <v>151188</v>
      </c>
      <c r="D208" s="4" t="s">
        <v>160</v>
      </c>
      <c r="E208" s="4" t="s">
        <v>375</v>
      </c>
      <c r="F208" s="4" t="s">
        <v>376</v>
      </c>
      <c r="G208" s="4" t="s">
        <v>377</v>
      </c>
      <c r="H208" s="4"/>
      <c r="I208" s="4" t="s">
        <v>148</v>
      </c>
      <c r="J208" s="5">
        <v>6</v>
      </c>
      <c r="K208" s="6">
        <v>6</v>
      </c>
      <c r="L208" s="7" t="s">
        <v>80</v>
      </c>
      <c r="M208" s="4">
        <v>239880</v>
      </c>
      <c r="N208" s="4" t="s">
        <v>523</v>
      </c>
      <c r="O208" s="4" t="s">
        <v>524</v>
      </c>
      <c r="P208" s="4" t="s">
        <v>525</v>
      </c>
      <c r="Q208" s="4">
        <v>-1</v>
      </c>
      <c r="R208" s="4" t="s">
        <v>49</v>
      </c>
      <c r="S208" s="4">
        <v>186011</v>
      </c>
      <c r="T208" s="4" t="s">
        <v>526</v>
      </c>
      <c r="U208" s="4" t="s">
        <v>527</v>
      </c>
      <c r="V208" s="4"/>
      <c r="W208" s="4"/>
      <c r="X208" s="8" t="s">
        <v>52</v>
      </c>
      <c r="Y208" s="8" t="s">
        <v>528</v>
      </c>
      <c r="Z208" s="8" t="s">
        <v>54</v>
      </c>
      <c r="AA208" s="8" t="s">
        <v>52</v>
      </c>
      <c r="AB208" s="8" t="s">
        <v>88</v>
      </c>
      <c r="AC208" s="7" t="s">
        <v>529</v>
      </c>
      <c r="AD208" s="9">
        <v>36.46</v>
      </c>
      <c r="AE208" s="10">
        <f>ROUND($K$208*$AD$208,2)</f>
        <v>218.76</v>
      </c>
    </row>
    <row r="209" spans="1:31" ht="25.5">
      <c r="A209" s="3">
        <v>52812</v>
      </c>
      <c r="B209" s="4" t="s">
        <v>522</v>
      </c>
      <c r="C209" s="3">
        <v>151189</v>
      </c>
      <c r="D209" s="4" t="s">
        <v>160</v>
      </c>
      <c r="E209" s="4" t="s">
        <v>187</v>
      </c>
      <c r="F209" s="4" t="s">
        <v>188</v>
      </c>
      <c r="G209" s="4" t="s">
        <v>189</v>
      </c>
      <c r="H209" s="4"/>
      <c r="I209" s="4" t="s">
        <v>148</v>
      </c>
      <c r="J209" s="5">
        <v>6</v>
      </c>
      <c r="K209" s="6">
        <v>6</v>
      </c>
      <c r="L209" s="7" t="s">
        <v>80</v>
      </c>
      <c r="M209" s="4">
        <v>239880</v>
      </c>
      <c r="N209" s="4" t="s">
        <v>523</v>
      </c>
      <c r="O209" s="4" t="s">
        <v>524</v>
      </c>
      <c r="P209" s="4" t="s">
        <v>525</v>
      </c>
      <c r="Q209" s="4">
        <v>-1</v>
      </c>
      <c r="R209" s="4" t="s">
        <v>49</v>
      </c>
      <c r="S209" s="4">
        <v>186011</v>
      </c>
      <c r="T209" s="4" t="s">
        <v>526</v>
      </c>
      <c r="U209" s="4" t="s">
        <v>527</v>
      </c>
      <c r="V209" s="4"/>
      <c r="W209" s="4"/>
      <c r="X209" s="8" t="s">
        <v>52</v>
      </c>
      <c r="Y209" s="8" t="s">
        <v>528</v>
      </c>
      <c r="Z209" s="8" t="s">
        <v>54</v>
      </c>
      <c r="AA209" s="8" t="s">
        <v>52</v>
      </c>
      <c r="AB209" s="8" t="s">
        <v>88</v>
      </c>
      <c r="AC209" s="7" t="s">
        <v>529</v>
      </c>
      <c r="AD209" s="9">
        <v>29.66</v>
      </c>
      <c r="AE209" s="10">
        <f>ROUND($K$209*$AD$209,2)</f>
        <v>177.96</v>
      </c>
    </row>
    <row r="210" spans="1:31" ht="25.5">
      <c r="A210" s="3">
        <v>52812</v>
      </c>
      <c r="B210" s="4" t="s">
        <v>522</v>
      </c>
      <c r="C210" s="3">
        <v>151190</v>
      </c>
      <c r="D210" s="4" t="s">
        <v>323</v>
      </c>
      <c r="E210" s="4" t="s">
        <v>324</v>
      </c>
      <c r="F210" s="4" t="s">
        <v>325</v>
      </c>
      <c r="G210" s="4" t="s">
        <v>326</v>
      </c>
      <c r="H210" s="4"/>
      <c r="I210" s="4" t="s">
        <v>44</v>
      </c>
      <c r="J210" s="5">
        <v>6</v>
      </c>
      <c r="K210" s="6">
        <v>6</v>
      </c>
      <c r="L210" s="7" t="s">
        <v>80</v>
      </c>
      <c r="M210" s="4">
        <v>239880</v>
      </c>
      <c r="N210" s="4" t="s">
        <v>523</v>
      </c>
      <c r="O210" s="4" t="s">
        <v>524</v>
      </c>
      <c r="P210" s="4" t="s">
        <v>525</v>
      </c>
      <c r="Q210" s="4">
        <v>-1</v>
      </c>
      <c r="R210" s="4" t="s">
        <v>49</v>
      </c>
      <c r="S210" s="4">
        <v>186011</v>
      </c>
      <c r="T210" s="4" t="s">
        <v>526</v>
      </c>
      <c r="U210" s="4" t="s">
        <v>527</v>
      </c>
      <c r="V210" s="4"/>
      <c r="W210" s="4"/>
      <c r="X210" s="8" t="s">
        <v>52</v>
      </c>
      <c r="Y210" s="8" t="s">
        <v>528</v>
      </c>
      <c r="Z210" s="8" t="s">
        <v>54</v>
      </c>
      <c r="AA210" s="8" t="s">
        <v>52</v>
      </c>
      <c r="AB210" s="8" t="s">
        <v>88</v>
      </c>
      <c r="AC210" s="7" t="s">
        <v>529</v>
      </c>
      <c r="AD210" s="9">
        <v>20.63</v>
      </c>
      <c r="AE210" s="10">
        <f>ROUND($K$210*$AD$210,2)</f>
        <v>123.78</v>
      </c>
    </row>
    <row r="211" spans="1:31" ht="25.5">
      <c r="A211" s="3">
        <v>52812</v>
      </c>
      <c r="B211" s="4" t="s">
        <v>522</v>
      </c>
      <c r="C211" s="3">
        <v>151191</v>
      </c>
      <c r="D211" s="4" t="s">
        <v>530</v>
      </c>
      <c r="E211" s="4" t="s">
        <v>531</v>
      </c>
      <c r="F211" s="4" t="s">
        <v>532</v>
      </c>
      <c r="G211" s="4" t="s">
        <v>533</v>
      </c>
      <c r="H211" s="4"/>
      <c r="I211" s="4" t="s">
        <v>44</v>
      </c>
      <c r="J211" s="5">
        <v>6</v>
      </c>
      <c r="K211" s="6">
        <v>6</v>
      </c>
      <c r="L211" s="7" t="s">
        <v>80</v>
      </c>
      <c r="M211" s="4">
        <v>239880</v>
      </c>
      <c r="N211" s="4" t="s">
        <v>523</v>
      </c>
      <c r="O211" s="4" t="s">
        <v>524</v>
      </c>
      <c r="P211" s="4" t="s">
        <v>525</v>
      </c>
      <c r="Q211" s="4">
        <v>-1</v>
      </c>
      <c r="R211" s="4" t="s">
        <v>49</v>
      </c>
      <c r="S211" s="4">
        <v>186011</v>
      </c>
      <c r="T211" s="4" t="s">
        <v>526</v>
      </c>
      <c r="U211" s="4" t="s">
        <v>527</v>
      </c>
      <c r="V211" s="4"/>
      <c r="W211" s="4"/>
      <c r="X211" s="8" t="s">
        <v>52</v>
      </c>
      <c r="Y211" s="8" t="s">
        <v>528</v>
      </c>
      <c r="Z211" s="8" t="s">
        <v>54</v>
      </c>
      <c r="AA211" s="8" t="s">
        <v>52</v>
      </c>
      <c r="AB211" s="8" t="s">
        <v>88</v>
      </c>
      <c r="AC211" s="7" t="s">
        <v>529</v>
      </c>
      <c r="AD211" s="9">
        <v>26.88</v>
      </c>
      <c r="AE211" s="10">
        <f>ROUND($K$211*$AD$211,2)</f>
        <v>161.28</v>
      </c>
    </row>
    <row r="212" spans="1:31" ht="25.5">
      <c r="A212" s="3">
        <v>52812</v>
      </c>
      <c r="B212" s="4" t="s">
        <v>522</v>
      </c>
      <c r="C212" s="3">
        <v>151192</v>
      </c>
      <c r="D212" s="4" t="s">
        <v>239</v>
      </c>
      <c r="E212" s="4" t="s">
        <v>534</v>
      </c>
      <c r="F212" s="4" t="s">
        <v>535</v>
      </c>
      <c r="G212" s="4" t="s">
        <v>536</v>
      </c>
      <c r="H212" s="4"/>
      <c r="I212" s="4" t="s">
        <v>75</v>
      </c>
      <c r="J212" s="5">
        <v>56</v>
      </c>
      <c r="K212" s="6">
        <v>56</v>
      </c>
      <c r="L212" s="7" t="s">
        <v>80</v>
      </c>
      <c r="M212" s="4">
        <v>239880</v>
      </c>
      <c r="N212" s="4" t="s">
        <v>523</v>
      </c>
      <c r="O212" s="4" t="s">
        <v>524</v>
      </c>
      <c r="P212" s="4" t="s">
        <v>525</v>
      </c>
      <c r="Q212" s="4">
        <v>-1</v>
      </c>
      <c r="R212" s="4" t="s">
        <v>49</v>
      </c>
      <c r="S212" s="4">
        <v>186011</v>
      </c>
      <c r="T212" s="4" t="s">
        <v>526</v>
      </c>
      <c r="U212" s="4" t="s">
        <v>527</v>
      </c>
      <c r="V212" s="4"/>
      <c r="W212" s="4"/>
      <c r="X212" s="8" t="s">
        <v>52</v>
      </c>
      <c r="Y212" s="8" t="s">
        <v>528</v>
      </c>
      <c r="Z212" s="8" t="s">
        <v>54</v>
      </c>
      <c r="AA212" s="8" t="s">
        <v>52</v>
      </c>
      <c r="AB212" s="8" t="s">
        <v>88</v>
      </c>
      <c r="AC212" s="7" t="s">
        <v>529</v>
      </c>
      <c r="AD212" s="9">
        <v>9.38</v>
      </c>
      <c r="AE212" s="10">
        <f>ROUND($K$212*$AD$212,2)</f>
        <v>525.28</v>
      </c>
    </row>
    <row r="213" spans="1:31" ht="51">
      <c r="A213" s="3">
        <v>52812</v>
      </c>
      <c r="B213" s="4" t="s">
        <v>522</v>
      </c>
      <c r="C213" s="3">
        <v>151193</v>
      </c>
      <c r="D213" s="4" t="s">
        <v>160</v>
      </c>
      <c r="E213" s="4" t="s">
        <v>254</v>
      </c>
      <c r="F213" s="4" t="s">
        <v>255</v>
      </c>
      <c r="G213" s="4" t="s">
        <v>256</v>
      </c>
      <c r="H213" s="4"/>
      <c r="I213" s="4" t="s">
        <v>148</v>
      </c>
      <c r="J213" s="5">
        <v>6</v>
      </c>
      <c r="K213" s="6">
        <v>6</v>
      </c>
      <c r="L213" s="7" t="s">
        <v>80</v>
      </c>
      <c r="M213" s="4">
        <v>239880</v>
      </c>
      <c r="N213" s="4" t="s">
        <v>523</v>
      </c>
      <c r="O213" s="4" t="s">
        <v>524</v>
      </c>
      <c r="P213" s="4" t="s">
        <v>525</v>
      </c>
      <c r="Q213" s="4">
        <v>-1</v>
      </c>
      <c r="R213" s="4" t="s">
        <v>49</v>
      </c>
      <c r="S213" s="4">
        <v>186011</v>
      </c>
      <c r="T213" s="4" t="s">
        <v>526</v>
      </c>
      <c r="U213" s="4" t="s">
        <v>527</v>
      </c>
      <c r="V213" s="4"/>
      <c r="W213" s="4"/>
      <c r="X213" s="8" t="s">
        <v>52</v>
      </c>
      <c r="Y213" s="8" t="s">
        <v>528</v>
      </c>
      <c r="Z213" s="8" t="s">
        <v>54</v>
      </c>
      <c r="AA213" s="8" t="s">
        <v>52</v>
      </c>
      <c r="AB213" s="8" t="s">
        <v>88</v>
      </c>
      <c r="AC213" s="7" t="s">
        <v>529</v>
      </c>
      <c r="AD213" s="9">
        <v>52.5</v>
      </c>
      <c r="AE213" s="10">
        <f>ROUND($K$213*$AD$213,2)</f>
        <v>315</v>
      </c>
    </row>
    <row r="214" spans="1:31" ht="25.5">
      <c r="A214" s="3">
        <v>52812</v>
      </c>
      <c r="B214" s="4" t="s">
        <v>522</v>
      </c>
      <c r="C214" s="3">
        <v>151194</v>
      </c>
      <c r="D214" s="4" t="s">
        <v>224</v>
      </c>
      <c r="E214" s="4" t="s">
        <v>225</v>
      </c>
      <c r="F214" s="4" t="s">
        <v>226</v>
      </c>
      <c r="G214" s="4" t="s">
        <v>227</v>
      </c>
      <c r="H214" s="4"/>
      <c r="I214" s="4" t="s">
        <v>108</v>
      </c>
      <c r="J214" s="5">
        <v>6</v>
      </c>
      <c r="K214" s="6">
        <v>6</v>
      </c>
      <c r="L214" s="7" t="s">
        <v>80</v>
      </c>
      <c r="M214" s="4">
        <v>239880</v>
      </c>
      <c r="N214" s="4" t="s">
        <v>523</v>
      </c>
      <c r="O214" s="4" t="s">
        <v>524</v>
      </c>
      <c r="P214" s="4" t="s">
        <v>525</v>
      </c>
      <c r="Q214" s="4">
        <v>-1</v>
      </c>
      <c r="R214" s="4" t="s">
        <v>49</v>
      </c>
      <c r="S214" s="4">
        <v>186011</v>
      </c>
      <c r="T214" s="4" t="s">
        <v>526</v>
      </c>
      <c r="U214" s="4" t="s">
        <v>527</v>
      </c>
      <c r="V214" s="4"/>
      <c r="W214" s="4"/>
      <c r="X214" s="8" t="s">
        <v>52</v>
      </c>
      <c r="Y214" s="8" t="s">
        <v>528</v>
      </c>
      <c r="Z214" s="8" t="s">
        <v>54</v>
      </c>
      <c r="AA214" s="8" t="s">
        <v>52</v>
      </c>
      <c r="AB214" s="8" t="s">
        <v>88</v>
      </c>
      <c r="AC214" s="7" t="s">
        <v>529</v>
      </c>
      <c r="AD214" s="9">
        <v>123.5</v>
      </c>
      <c r="AE214" s="10">
        <f>ROUND($K$214*$AD$214,2)</f>
        <v>741</v>
      </c>
    </row>
    <row r="215" spans="1:31" ht="25.5">
      <c r="A215" s="3">
        <v>52812</v>
      </c>
      <c r="B215" s="4" t="s">
        <v>522</v>
      </c>
      <c r="C215" s="3">
        <v>151195</v>
      </c>
      <c r="D215" s="4" t="s">
        <v>66</v>
      </c>
      <c r="E215" s="4" t="s">
        <v>537</v>
      </c>
      <c r="F215" s="4" t="s">
        <v>538</v>
      </c>
      <c r="G215" s="4" t="s">
        <v>539</v>
      </c>
      <c r="H215" s="4"/>
      <c r="I215" s="4" t="s">
        <v>540</v>
      </c>
      <c r="J215" s="5">
        <v>20</v>
      </c>
      <c r="K215" s="6">
        <v>20</v>
      </c>
      <c r="L215" s="7" t="s">
        <v>80</v>
      </c>
      <c r="M215" s="4">
        <v>239880</v>
      </c>
      <c r="N215" s="4" t="s">
        <v>523</v>
      </c>
      <c r="O215" s="4" t="s">
        <v>524</v>
      </c>
      <c r="P215" s="4" t="s">
        <v>525</v>
      </c>
      <c r="Q215" s="4">
        <v>-1</v>
      </c>
      <c r="R215" s="4" t="s">
        <v>49</v>
      </c>
      <c r="S215" s="4">
        <v>186011</v>
      </c>
      <c r="T215" s="4" t="s">
        <v>526</v>
      </c>
      <c r="U215" s="4" t="s">
        <v>527</v>
      </c>
      <c r="V215" s="4"/>
      <c r="W215" s="4"/>
      <c r="X215" s="8" t="s">
        <v>52</v>
      </c>
      <c r="Y215" s="8" t="s">
        <v>528</v>
      </c>
      <c r="Z215" s="8" t="s">
        <v>54</v>
      </c>
      <c r="AA215" s="8" t="s">
        <v>52</v>
      </c>
      <c r="AB215" s="8" t="s">
        <v>88</v>
      </c>
      <c r="AC215" s="7" t="s">
        <v>529</v>
      </c>
      <c r="AD215" s="9">
        <v>13.28</v>
      </c>
      <c r="AE215" s="10">
        <f>ROUND($K$215*$AD$215,2)</f>
        <v>265.6</v>
      </c>
    </row>
    <row r="216" spans="1:31" ht="25.5">
      <c r="A216" s="3">
        <v>52812</v>
      </c>
      <c r="B216" s="4" t="s">
        <v>522</v>
      </c>
      <c r="C216" s="3">
        <v>151196</v>
      </c>
      <c r="D216" s="4" t="s">
        <v>160</v>
      </c>
      <c r="E216" s="4" t="s">
        <v>541</v>
      </c>
      <c r="F216" s="4" t="s">
        <v>542</v>
      </c>
      <c r="G216" s="4" t="s">
        <v>543</v>
      </c>
      <c r="H216" s="4"/>
      <c r="I216" s="4" t="s">
        <v>148</v>
      </c>
      <c r="J216" s="5">
        <v>6</v>
      </c>
      <c r="K216" s="6">
        <v>6</v>
      </c>
      <c r="L216" s="7" t="s">
        <v>80</v>
      </c>
      <c r="M216" s="4">
        <v>239880</v>
      </c>
      <c r="N216" s="4" t="s">
        <v>523</v>
      </c>
      <c r="O216" s="4" t="s">
        <v>524</v>
      </c>
      <c r="P216" s="4" t="s">
        <v>525</v>
      </c>
      <c r="Q216" s="4">
        <v>-1</v>
      </c>
      <c r="R216" s="4" t="s">
        <v>49</v>
      </c>
      <c r="S216" s="4">
        <v>186011</v>
      </c>
      <c r="T216" s="4" t="s">
        <v>526</v>
      </c>
      <c r="U216" s="4" t="s">
        <v>527</v>
      </c>
      <c r="V216" s="4"/>
      <c r="W216" s="4"/>
      <c r="X216" s="8" t="s">
        <v>52</v>
      </c>
      <c r="Y216" s="8" t="s">
        <v>528</v>
      </c>
      <c r="Z216" s="8" t="s">
        <v>54</v>
      </c>
      <c r="AA216" s="8" t="s">
        <v>52</v>
      </c>
      <c r="AB216" s="8" t="s">
        <v>88</v>
      </c>
      <c r="AC216" s="7" t="s">
        <v>529</v>
      </c>
      <c r="AD216" s="9">
        <v>22.03</v>
      </c>
      <c r="AE216" s="10">
        <f>ROUND($K$216*$AD$216,2)</f>
        <v>132.18</v>
      </c>
    </row>
    <row r="217" spans="1:31" ht="39" thickBot="1">
      <c r="A217" s="3">
        <v>52812</v>
      </c>
      <c r="B217" s="4" t="s">
        <v>522</v>
      </c>
      <c r="C217" s="3">
        <v>151207</v>
      </c>
      <c r="D217" s="4" t="s">
        <v>239</v>
      </c>
      <c r="E217" s="4" t="s">
        <v>248</v>
      </c>
      <c r="F217" s="4" t="s">
        <v>249</v>
      </c>
      <c r="G217" s="4" t="s">
        <v>250</v>
      </c>
      <c r="H217" s="4"/>
      <c r="I217" s="4" t="s">
        <v>251</v>
      </c>
      <c r="J217" s="5">
        <v>6</v>
      </c>
      <c r="K217" s="6">
        <v>6</v>
      </c>
      <c r="L217" s="7" t="s">
        <v>80</v>
      </c>
      <c r="M217" s="4">
        <v>239880</v>
      </c>
      <c r="N217" s="4" t="s">
        <v>523</v>
      </c>
      <c r="O217" s="4" t="s">
        <v>524</v>
      </c>
      <c r="P217" s="4" t="s">
        <v>525</v>
      </c>
      <c r="Q217" s="4">
        <v>-1</v>
      </c>
      <c r="R217" s="4" t="s">
        <v>49</v>
      </c>
      <c r="S217" s="4">
        <v>186011</v>
      </c>
      <c r="T217" s="4" t="s">
        <v>526</v>
      </c>
      <c r="U217" s="4" t="s">
        <v>527</v>
      </c>
      <c r="V217" s="4"/>
      <c r="W217" s="4"/>
      <c r="X217" s="8" t="s">
        <v>52</v>
      </c>
      <c r="Y217" s="8" t="s">
        <v>528</v>
      </c>
      <c r="Z217" s="8" t="s">
        <v>54</v>
      </c>
      <c r="AA217" s="8" t="s">
        <v>52</v>
      </c>
      <c r="AB217" s="8" t="s">
        <v>88</v>
      </c>
      <c r="AC217" s="7" t="s">
        <v>529</v>
      </c>
      <c r="AD217" s="9">
        <v>33.63</v>
      </c>
      <c r="AE217" s="10">
        <f>ROUND($K$217*$AD$217,2)</f>
        <v>201.78</v>
      </c>
    </row>
    <row r="218" spans="1:31" ht="13.5" thickTop="1">
      <c r="A218" s="18"/>
      <c r="B218" s="18"/>
      <c r="C218" s="1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5" t="s">
        <v>76</v>
      </c>
      <c r="AE218" s="12">
        <f>SUM($AE$203:$AE$217)</f>
        <v>5654.620000000001</v>
      </c>
    </row>
    <row r="219" spans="1:3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51">
      <c r="A220" s="3">
        <v>52814</v>
      </c>
      <c r="B220" s="4"/>
      <c r="C220" s="3">
        <v>151889</v>
      </c>
      <c r="D220" s="4" t="s">
        <v>95</v>
      </c>
      <c r="E220" s="4" t="s">
        <v>335</v>
      </c>
      <c r="F220" s="4" t="s">
        <v>336</v>
      </c>
      <c r="G220" s="4" t="s">
        <v>337</v>
      </c>
      <c r="H220" s="4"/>
      <c r="I220" s="4" t="s">
        <v>197</v>
      </c>
      <c r="J220" s="5">
        <v>3</v>
      </c>
      <c r="K220" s="6">
        <v>3</v>
      </c>
      <c r="L220" s="7" t="s">
        <v>45</v>
      </c>
      <c r="M220" s="4">
        <v>110514</v>
      </c>
      <c r="N220" s="4" t="s">
        <v>544</v>
      </c>
      <c r="O220" s="4" t="s">
        <v>545</v>
      </c>
      <c r="P220" s="4" t="s">
        <v>546</v>
      </c>
      <c r="Q220" s="4">
        <v>0</v>
      </c>
      <c r="R220" s="4" t="s">
        <v>49</v>
      </c>
      <c r="S220" s="4">
        <v>2616</v>
      </c>
      <c r="T220" s="4" t="s">
        <v>547</v>
      </c>
      <c r="U220" s="4" t="s">
        <v>548</v>
      </c>
      <c r="V220" s="4">
        <v>549497038</v>
      </c>
      <c r="W220" s="4"/>
      <c r="X220" s="8" t="s">
        <v>52</v>
      </c>
      <c r="Y220" s="8" t="s">
        <v>549</v>
      </c>
      <c r="Z220" s="8" t="s">
        <v>54</v>
      </c>
      <c r="AA220" s="8" t="s">
        <v>52</v>
      </c>
      <c r="AB220" s="8" t="s">
        <v>55</v>
      </c>
      <c r="AC220" s="7" t="s">
        <v>550</v>
      </c>
      <c r="AD220" s="9">
        <v>177.5</v>
      </c>
      <c r="AE220" s="10">
        <f>ROUND($K$220*$AD$220,2)</f>
        <v>532.5</v>
      </c>
    </row>
    <row r="221" spans="1:31" ht="38.25">
      <c r="A221" s="3">
        <v>52814</v>
      </c>
      <c r="B221" s="4"/>
      <c r="C221" s="3">
        <v>151890</v>
      </c>
      <c r="D221" s="4" t="s">
        <v>160</v>
      </c>
      <c r="E221" s="4" t="s">
        <v>161</v>
      </c>
      <c r="F221" s="4" t="s">
        <v>162</v>
      </c>
      <c r="G221" s="4" t="s">
        <v>163</v>
      </c>
      <c r="H221" s="4"/>
      <c r="I221" s="4" t="s">
        <v>164</v>
      </c>
      <c r="J221" s="5">
        <v>4</v>
      </c>
      <c r="K221" s="6">
        <v>4</v>
      </c>
      <c r="L221" s="7" t="s">
        <v>45</v>
      </c>
      <c r="M221" s="4">
        <v>110514</v>
      </c>
      <c r="N221" s="4" t="s">
        <v>544</v>
      </c>
      <c r="O221" s="4" t="s">
        <v>545</v>
      </c>
      <c r="P221" s="4" t="s">
        <v>546</v>
      </c>
      <c r="Q221" s="4">
        <v>0</v>
      </c>
      <c r="R221" s="4" t="s">
        <v>49</v>
      </c>
      <c r="S221" s="4">
        <v>2616</v>
      </c>
      <c r="T221" s="4" t="s">
        <v>547</v>
      </c>
      <c r="U221" s="4" t="s">
        <v>548</v>
      </c>
      <c r="V221" s="4">
        <v>549497038</v>
      </c>
      <c r="W221" s="4"/>
      <c r="X221" s="8" t="s">
        <v>52</v>
      </c>
      <c r="Y221" s="8" t="s">
        <v>549</v>
      </c>
      <c r="Z221" s="8" t="s">
        <v>54</v>
      </c>
      <c r="AA221" s="8" t="s">
        <v>52</v>
      </c>
      <c r="AB221" s="8" t="s">
        <v>55</v>
      </c>
      <c r="AC221" s="7" t="s">
        <v>550</v>
      </c>
      <c r="AD221" s="9">
        <v>36.88</v>
      </c>
      <c r="AE221" s="10">
        <f>ROUND($K$221*$AD$221,2)</f>
        <v>147.52</v>
      </c>
    </row>
    <row r="222" spans="1:31" ht="25.5">
      <c r="A222" s="3">
        <v>52814</v>
      </c>
      <c r="B222" s="4"/>
      <c r="C222" s="3">
        <v>151891</v>
      </c>
      <c r="D222" s="4" t="s">
        <v>95</v>
      </c>
      <c r="E222" s="4" t="s">
        <v>96</v>
      </c>
      <c r="F222" s="4" t="s">
        <v>97</v>
      </c>
      <c r="G222" s="4" t="s">
        <v>98</v>
      </c>
      <c r="H222" s="4"/>
      <c r="I222" s="4" t="s">
        <v>99</v>
      </c>
      <c r="J222" s="5">
        <v>3</v>
      </c>
      <c r="K222" s="6">
        <v>3</v>
      </c>
      <c r="L222" s="7" t="s">
        <v>45</v>
      </c>
      <c r="M222" s="4">
        <v>110514</v>
      </c>
      <c r="N222" s="4" t="s">
        <v>544</v>
      </c>
      <c r="O222" s="4" t="s">
        <v>545</v>
      </c>
      <c r="P222" s="4" t="s">
        <v>546</v>
      </c>
      <c r="Q222" s="4">
        <v>0</v>
      </c>
      <c r="R222" s="4" t="s">
        <v>49</v>
      </c>
      <c r="S222" s="4">
        <v>2616</v>
      </c>
      <c r="T222" s="4" t="s">
        <v>547</v>
      </c>
      <c r="U222" s="4" t="s">
        <v>548</v>
      </c>
      <c r="V222" s="4">
        <v>549497038</v>
      </c>
      <c r="W222" s="4"/>
      <c r="X222" s="8" t="s">
        <v>52</v>
      </c>
      <c r="Y222" s="8" t="s">
        <v>549</v>
      </c>
      <c r="Z222" s="8" t="s">
        <v>54</v>
      </c>
      <c r="AA222" s="8" t="s">
        <v>52</v>
      </c>
      <c r="AB222" s="8" t="s">
        <v>55</v>
      </c>
      <c r="AC222" s="7" t="s">
        <v>550</v>
      </c>
      <c r="AD222" s="9">
        <v>8.93</v>
      </c>
      <c r="AE222" s="10">
        <f>ROUND($K$222*$AD$222,2)</f>
        <v>26.79</v>
      </c>
    </row>
    <row r="223" spans="1:31" ht="25.5">
      <c r="A223" s="3">
        <v>52814</v>
      </c>
      <c r="B223" s="4"/>
      <c r="C223" s="3">
        <v>151892</v>
      </c>
      <c r="D223" s="4" t="s">
        <v>109</v>
      </c>
      <c r="E223" s="4" t="s">
        <v>235</v>
      </c>
      <c r="F223" s="4" t="s">
        <v>236</v>
      </c>
      <c r="G223" s="4" t="s">
        <v>237</v>
      </c>
      <c r="H223" s="4"/>
      <c r="I223" s="4" t="s">
        <v>238</v>
      </c>
      <c r="J223" s="5">
        <v>3</v>
      </c>
      <c r="K223" s="6">
        <v>3</v>
      </c>
      <c r="L223" s="7" t="s">
        <v>45</v>
      </c>
      <c r="M223" s="4">
        <v>110514</v>
      </c>
      <c r="N223" s="4" t="s">
        <v>544</v>
      </c>
      <c r="O223" s="4" t="s">
        <v>545</v>
      </c>
      <c r="P223" s="4" t="s">
        <v>546</v>
      </c>
      <c r="Q223" s="4">
        <v>0</v>
      </c>
      <c r="R223" s="4" t="s">
        <v>49</v>
      </c>
      <c r="S223" s="4">
        <v>2616</v>
      </c>
      <c r="T223" s="4" t="s">
        <v>547</v>
      </c>
      <c r="U223" s="4" t="s">
        <v>548</v>
      </c>
      <c r="V223" s="4">
        <v>549497038</v>
      </c>
      <c r="W223" s="4"/>
      <c r="X223" s="8" t="s">
        <v>52</v>
      </c>
      <c r="Y223" s="8" t="s">
        <v>549</v>
      </c>
      <c r="Z223" s="8" t="s">
        <v>54</v>
      </c>
      <c r="AA223" s="8" t="s">
        <v>52</v>
      </c>
      <c r="AB223" s="8" t="s">
        <v>55</v>
      </c>
      <c r="AC223" s="7" t="s">
        <v>550</v>
      </c>
      <c r="AD223" s="9">
        <v>57.19</v>
      </c>
      <c r="AE223" s="10">
        <f>ROUND($K$223*$AD$223,2)</f>
        <v>171.57</v>
      </c>
    </row>
    <row r="224" spans="1:31" ht="26.25" thickBot="1">
      <c r="A224" s="3">
        <v>52814</v>
      </c>
      <c r="B224" s="4"/>
      <c r="C224" s="3">
        <v>151893</v>
      </c>
      <c r="D224" s="4" t="s">
        <v>551</v>
      </c>
      <c r="E224" s="4" t="s">
        <v>552</v>
      </c>
      <c r="F224" s="4" t="s">
        <v>553</v>
      </c>
      <c r="G224" s="4" t="s">
        <v>554</v>
      </c>
      <c r="H224" s="4"/>
      <c r="I224" s="4" t="s">
        <v>280</v>
      </c>
      <c r="J224" s="5">
        <v>1</v>
      </c>
      <c r="K224" s="6">
        <v>1</v>
      </c>
      <c r="L224" s="7" t="s">
        <v>45</v>
      </c>
      <c r="M224" s="4">
        <v>110514</v>
      </c>
      <c r="N224" s="4" t="s">
        <v>544</v>
      </c>
      <c r="O224" s="4" t="s">
        <v>545</v>
      </c>
      <c r="P224" s="4" t="s">
        <v>546</v>
      </c>
      <c r="Q224" s="4">
        <v>0</v>
      </c>
      <c r="R224" s="4" t="s">
        <v>49</v>
      </c>
      <c r="S224" s="4">
        <v>2616</v>
      </c>
      <c r="T224" s="4" t="s">
        <v>547</v>
      </c>
      <c r="U224" s="4" t="s">
        <v>548</v>
      </c>
      <c r="V224" s="4">
        <v>549497038</v>
      </c>
      <c r="W224" s="4"/>
      <c r="X224" s="8" t="s">
        <v>52</v>
      </c>
      <c r="Y224" s="8" t="s">
        <v>549</v>
      </c>
      <c r="Z224" s="8" t="s">
        <v>54</v>
      </c>
      <c r="AA224" s="8" t="s">
        <v>52</v>
      </c>
      <c r="AB224" s="8" t="s">
        <v>55</v>
      </c>
      <c r="AC224" s="7" t="s">
        <v>550</v>
      </c>
      <c r="AD224" s="9">
        <v>112.5</v>
      </c>
      <c r="AE224" s="10">
        <f>ROUND($K$224*$AD$224,2)</f>
        <v>112.5</v>
      </c>
    </row>
    <row r="225" spans="1:31" ht="13.5" thickTop="1">
      <c r="A225" s="18"/>
      <c r="B225" s="18"/>
      <c r="C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5" t="s">
        <v>76</v>
      </c>
      <c r="AE225" s="12">
        <f>SUM($AE$220:$AE$224)</f>
        <v>990.8799999999999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25.5">
      <c r="A227" s="3">
        <v>52823</v>
      </c>
      <c r="B227" s="4"/>
      <c r="C227" s="3">
        <v>151251</v>
      </c>
      <c r="D227" s="4" t="s">
        <v>555</v>
      </c>
      <c r="E227" s="4" t="s">
        <v>556</v>
      </c>
      <c r="F227" s="4" t="s">
        <v>557</v>
      </c>
      <c r="G227" s="4" t="s">
        <v>558</v>
      </c>
      <c r="H227" s="4"/>
      <c r="I227" s="4" t="s">
        <v>280</v>
      </c>
      <c r="J227" s="5">
        <v>1</v>
      </c>
      <c r="K227" s="6">
        <v>1</v>
      </c>
      <c r="L227" s="7" t="s">
        <v>45</v>
      </c>
      <c r="M227" s="4">
        <v>213100</v>
      </c>
      <c r="N227" s="4" t="s">
        <v>559</v>
      </c>
      <c r="O227" s="4" t="s">
        <v>560</v>
      </c>
      <c r="P227" s="4" t="s">
        <v>118</v>
      </c>
      <c r="Q227" s="4"/>
      <c r="R227" s="4" t="s">
        <v>49</v>
      </c>
      <c r="S227" s="4">
        <v>169732</v>
      </c>
      <c r="T227" s="4" t="s">
        <v>561</v>
      </c>
      <c r="U227" s="4" t="s">
        <v>562</v>
      </c>
      <c r="V227" s="4">
        <v>549493851</v>
      </c>
      <c r="W227" s="4"/>
      <c r="X227" s="8" t="s">
        <v>563</v>
      </c>
      <c r="Y227" s="8" t="s">
        <v>564</v>
      </c>
      <c r="Z227" s="8" t="s">
        <v>54</v>
      </c>
      <c r="AA227" s="8" t="s">
        <v>52</v>
      </c>
      <c r="AB227" s="8" t="s">
        <v>88</v>
      </c>
      <c r="AC227" s="7" t="s">
        <v>565</v>
      </c>
      <c r="AD227" s="9">
        <v>28.75</v>
      </c>
      <c r="AE227" s="10">
        <f>ROUND($K$227*$AD$227,2)</f>
        <v>28.75</v>
      </c>
    </row>
    <row r="228" spans="1:31" ht="25.5">
      <c r="A228" s="3">
        <v>52823</v>
      </c>
      <c r="B228" s="4"/>
      <c r="C228" s="3">
        <v>151253</v>
      </c>
      <c r="D228" s="4" t="s">
        <v>397</v>
      </c>
      <c r="E228" s="4" t="s">
        <v>566</v>
      </c>
      <c r="F228" s="4" t="s">
        <v>567</v>
      </c>
      <c r="G228" s="4" t="s">
        <v>568</v>
      </c>
      <c r="H228" s="4"/>
      <c r="I228" s="4" t="s">
        <v>280</v>
      </c>
      <c r="J228" s="5">
        <v>1</v>
      </c>
      <c r="K228" s="6">
        <v>1</v>
      </c>
      <c r="L228" s="7" t="s">
        <v>45</v>
      </c>
      <c r="M228" s="4">
        <v>213100</v>
      </c>
      <c r="N228" s="4" t="s">
        <v>559</v>
      </c>
      <c r="O228" s="4" t="s">
        <v>560</v>
      </c>
      <c r="P228" s="4" t="s">
        <v>118</v>
      </c>
      <c r="Q228" s="4"/>
      <c r="R228" s="4" t="s">
        <v>49</v>
      </c>
      <c r="S228" s="4">
        <v>169732</v>
      </c>
      <c r="T228" s="4" t="s">
        <v>561</v>
      </c>
      <c r="U228" s="4" t="s">
        <v>562</v>
      </c>
      <c r="V228" s="4">
        <v>549493851</v>
      </c>
      <c r="W228" s="4"/>
      <c r="X228" s="8" t="s">
        <v>563</v>
      </c>
      <c r="Y228" s="8" t="s">
        <v>564</v>
      </c>
      <c r="Z228" s="8" t="s">
        <v>54</v>
      </c>
      <c r="AA228" s="8" t="s">
        <v>52</v>
      </c>
      <c r="AB228" s="8" t="s">
        <v>88</v>
      </c>
      <c r="AC228" s="7" t="s">
        <v>565</v>
      </c>
      <c r="AD228" s="9">
        <v>13.75</v>
      </c>
      <c r="AE228" s="10">
        <f>ROUND($K$228*$AD$228,2)</f>
        <v>13.75</v>
      </c>
    </row>
    <row r="229" spans="1:31" ht="25.5">
      <c r="A229" s="3">
        <v>52823</v>
      </c>
      <c r="B229" s="4"/>
      <c r="C229" s="3">
        <v>151254</v>
      </c>
      <c r="D229" s="4" t="s">
        <v>397</v>
      </c>
      <c r="E229" s="4" t="s">
        <v>398</v>
      </c>
      <c r="F229" s="4" t="s">
        <v>399</v>
      </c>
      <c r="G229" s="4" t="s">
        <v>400</v>
      </c>
      <c r="H229" s="4"/>
      <c r="I229" s="4" t="s">
        <v>401</v>
      </c>
      <c r="J229" s="5">
        <v>3</v>
      </c>
      <c r="K229" s="6">
        <v>3</v>
      </c>
      <c r="L229" s="7" t="s">
        <v>45</v>
      </c>
      <c r="M229" s="4">
        <v>213100</v>
      </c>
      <c r="N229" s="4" t="s">
        <v>559</v>
      </c>
      <c r="O229" s="4" t="s">
        <v>560</v>
      </c>
      <c r="P229" s="4" t="s">
        <v>118</v>
      </c>
      <c r="Q229" s="4"/>
      <c r="R229" s="4" t="s">
        <v>49</v>
      </c>
      <c r="S229" s="4">
        <v>169732</v>
      </c>
      <c r="T229" s="4" t="s">
        <v>561</v>
      </c>
      <c r="U229" s="4" t="s">
        <v>562</v>
      </c>
      <c r="V229" s="4">
        <v>549493851</v>
      </c>
      <c r="W229" s="4"/>
      <c r="X229" s="8" t="s">
        <v>563</v>
      </c>
      <c r="Y229" s="8" t="s">
        <v>564</v>
      </c>
      <c r="Z229" s="8" t="s">
        <v>54</v>
      </c>
      <c r="AA229" s="8" t="s">
        <v>52</v>
      </c>
      <c r="AB229" s="8" t="s">
        <v>88</v>
      </c>
      <c r="AC229" s="7" t="s">
        <v>565</v>
      </c>
      <c r="AD229" s="9">
        <v>10.81</v>
      </c>
      <c r="AE229" s="10">
        <f>ROUND($K$229*$AD$229,2)</f>
        <v>32.43</v>
      </c>
    </row>
    <row r="230" spans="1:31" ht="25.5">
      <c r="A230" s="3">
        <v>52823</v>
      </c>
      <c r="B230" s="4"/>
      <c r="C230" s="3">
        <v>151255</v>
      </c>
      <c r="D230" s="4" t="s">
        <v>397</v>
      </c>
      <c r="E230" s="4" t="s">
        <v>569</v>
      </c>
      <c r="F230" s="4" t="s">
        <v>570</v>
      </c>
      <c r="G230" s="4" t="s">
        <v>571</v>
      </c>
      <c r="H230" s="4"/>
      <c r="I230" s="4" t="s">
        <v>401</v>
      </c>
      <c r="J230" s="5">
        <v>3</v>
      </c>
      <c r="K230" s="6">
        <v>3</v>
      </c>
      <c r="L230" s="7" t="s">
        <v>45</v>
      </c>
      <c r="M230" s="4">
        <v>213100</v>
      </c>
      <c r="N230" s="4" t="s">
        <v>559</v>
      </c>
      <c r="O230" s="4" t="s">
        <v>560</v>
      </c>
      <c r="P230" s="4" t="s">
        <v>118</v>
      </c>
      <c r="Q230" s="4"/>
      <c r="R230" s="4" t="s">
        <v>49</v>
      </c>
      <c r="S230" s="4">
        <v>169732</v>
      </c>
      <c r="T230" s="4" t="s">
        <v>561</v>
      </c>
      <c r="U230" s="4" t="s">
        <v>562</v>
      </c>
      <c r="V230" s="4">
        <v>549493851</v>
      </c>
      <c r="W230" s="4"/>
      <c r="X230" s="8" t="s">
        <v>563</v>
      </c>
      <c r="Y230" s="8" t="s">
        <v>564</v>
      </c>
      <c r="Z230" s="8" t="s">
        <v>54</v>
      </c>
      <c r="AA230" s="8" t="s">
        <v>52</v>
      </c>
      <c r="AB230" s="8" t="s">
        <v>88</v>
      </c>
      <c r="AC230" s="7" t="s">
        <v>565</v>
      </c>
      <c r="AD230" s="9">
        <v>22.13</v>
      </c>
      <c r="AE230" s="10">
        <f>ROUND($K$230*$AD$230,2)</f>
        <v>66.39</v>
      </c>
    </row>
    <row r="231" spans="1:31" ht="25.5">
      <c r="A231" s="3">
        <v>52823</v>
      </c>
      <c r="B231" s="4"/>
      <c r="C231" s="3">
        <v>151256</v>
      </c>
      <c r="D231" s="4" t="s">
        <v>551</v>
      </c>
      <c r="E231" s="4" t="s">
        <v>572</v>
      </c>
      <c r="F231" s="4" t="s">
        <v>573</v>
      </c>
      <c r="G231" s="4" t="s">
        <v>574</v>
      </c>
      <c r="H231" s="4"/>
      <c r="I231" s="4" t="s">
        <v>280</v>
      </c>
      <c r="J231" s="5">
        <v>2</v>
      </c>
      <c r="K231" s="6">
        <v>2</v>
      </c>
      <c r="L231" s="7" t="s">
        <v>45</v>
      </c>
      <c r="M231" s="4">
        <v>213100</v>
      </c>
      <c r="N231" s="4" t="s">
        <v>559</v>
      </c>
      <c r="O231" s="4" t="s">
        <v>560</v>
      </c>
      <c r="P231" s="4" t="s">
        <v>118</v>
      </c>
      <c r="Q231" s="4"/>
      <c r="R231" s="4" t="s">
        <v>49</v>
      </c>
      <c r="S231" s="4">
        <v>169732</v>
      </c>
      <c r="T231" s="4" t="s">
        <v>561</v>
      </c>
      <c r="U231" s="4" t="s">
        <v>562</v>
      </c>
      <c r="V231" s="4">
        <v>549493851</v>
      </c>
      <c r="W231" s="4"/>
      <c r="X231" s="8" t="s">
        <v>563</v>
      </c>
      <c r="Y231" s="8" t="s">
        <v>564</v>
      </c>
      <c r="Z231" s="8" t="s">
        <v>54</v>
      </c>
      <c r="AA231" s="8" t="s">
        <v>52</v>
      </c>
      <c r="AB231" s="8" t="s">
        <v>88</v>
      </c>
      <c r="AC231" s="7" t="s">
        <v>565</v>
      </c>
      <c r="AD231" s="9">
        <v>40.13</v>
      </c>
      <c r="AE231" s="10">
        <f>ROUND($K$231*$AD$231,2)</f>
        <v>80.26</v>
      </c>
    </row>
    <row r="232" spans="1:31" ht="25.5">
      <c r="A232" s="3">
        <v>52823</v>
      </c>
      <c r="B232" s="4"/>
      <c r="C232" s="3">
        <v>151257</v>
      </c>
      <c r="D232" s="4" t="s">
        <v>551</v>
      </c>
      <c r="E232" s="4" t="s">
        <v>575</v>
      </c>
      <c r="F232" s="4" t="s">
        <v>576</v>
      </c>
      <c r="G232" s="4" t="s">
        <v>577</v>
      </c>
      <c r="H232" s="4"/>
      <c r="I232" s="4" t="s">
        <v>280</v>
      </c>
      <c r="J232" s="5">
        <v>1</v>
      </c>
      <c r="K232" s="6">
        <v>1</v>
      </c>
      <c r="L232" s="7" t="s">
        <v>45</v>
      </c>
      <c r="M232" s="4">
        <v>213100</v>
      </c>
      <c r="N232" s="4" t="s">
        <v>559</v>
      </c>
      <c r="O232" s="4" t="s">
        <v>560</v>
      </c>
      <c r="P232" s="4" t="s">
        <v>118</v>
      </c>
      <c r="Q232" s="4"/>
      <c r="R232" s="4" t="s">
        <v>49</v>
      </c>
      <c r="S232" s="4">
        <v>169732</v>
      </c>
      <c r="T232" s="4" t="s">
        <v>561</v>
      </c>
      <c r="U232" s="4" t="s">
        <v>562</v>
      </c>
      <c r="V232" s="4">
        <v>549493851</v>
      </c>
      <c r="W232" s="4"/>
      <c r="X232" s="8" t="s">
        <v>563</v>
      </c>
      <c r="Y232" s="8" t="s">
        <v>564</v>
      </c>
      <c r="Z232" s="8" t="s">
        <v>54</v>
      </c>
      <c r="AA232" s="8" t="s">
        <v>52</v>
      </c>
      <c r="AB232" s="8" t="s">
        <v>88</v>
      </c>
      <c r="AC232" s="7" t="s">
        <v>565</v>
      </c>
      <c r="AD232" s="9">
        <v>76.5</v>
      </c>
      <c r="AE232" s="10">
        <f>ROUND($K$232*$AD$232,2)</f>
        <v>76.5</v>
      </c>
    </row>
    <row r="233" spans="1:31" ht="25.5">
      <c r="A233" s="3">
        <v>52823</v>
      </c>
      <c r="B233" s="4"/>
      <c r="C233" s="3">
        <v>151269</v>
      </c>
      <c r="D233" s="4" t="s">
        <v>66</v>
      </c>
      <c r="E233" s="4" t="s">
        <v>537</v>
      </c>
      <c r="F233" s="4" t="s">
        <v>538</v>
      </c>
      <c r="G233" s="4" t="s">
        <v>539</v>
      </c>
      <c r="H233" s="4"/>
      <c r="I233" s="4" t="s">
        <v>540</v>
      </c>
      <c r="J233" s="5">
        <v>4</v>
      </c>
      <c r="K233" s="6">
        <v>4</v>
      </c>
      <c r="L233" s="7" t="s">
        <v>45</v>
      </c>
      <c r="M233" s="4">
        <v>213100</v>
      </c>
      <c r="N233" s="4" t="s">
        <v>559</v>
      </c>
      <c r="O233" s="4" t="s">
        <v>560</v>
      </c>
      <c r="P233" s="4" t="s">
        <v>118</v>
      </c>
      <c r="Q233" s="4"/>
      <c r="R233" s="4" t="s">
        <v>49</v>
      </c>
      <c r="S233" s="4">
        <v>169732</v>
      </c>
      <c r="T233" s="4" t="s">
        <v>561</v>
      </c>
      <c r="U233" s="4" t="s">
        <v>562</v>
      </c>
      <c r="V233" s="4">
        <v>549493851</v>
      </c>
      <c r="W233" s="4"/>
      <c r="X233" s="8" t="s">
        <v>563</v>
      </c>
      <c r="Y233" s="8" t="s">
        <v>564</v>
      </c>
      <c r="Z233" s="8" t="s">
        <v>54</v>
      </c>
      <c r="AA233" s="8" t="s">
        <v>52</v>
      </c>
      <c r="AB233" s="8" t="s">
        <v>88</v>
      </c>
      <c r="AC233" s="7" t="s">
        <v>565</v>
      </c>
      <c r="AD233" s="9">
        <v>13.28</v>
      </c>
      <c r="AE233" s="10">
        <f>ROUND($K$233*$AD$233,2)</f>
        <v>53.12</v>
      </c>
    </row>
    <row r="234" spans="1:31" ht="25.5">
      <c r="A234" s="3">
        <v>52823</v>
      </c>
      <c r="B234" s="4"/>
      <c r="C234" s="3">
        <v>151270</v>
      </c>
      <c r="D234" s="4" t="s">
        <v>551</v>
      </c>
      <c r="E234" s="4" t="s">
        <v>578</v>
      </c>
      <c r="F234" s="4" t="s">
        <v>579</v>
      </c>
      <c r="G234" s="4" t="s">
        <v>580</v>
      </c>
      <c r="H234" s="4"/>
      <c r="I234" s="4" t="s">
        <v>280</v>
      </c>
      <c r="J234" s="5">
        <v>1</v>
      </c>
      <c r="K234" s="6">
        <v>1</v>
      </c>
      <c r="L234" s="7" t="s">
        <v>45</v>
      </c>
      <c r="M234" s="4">
        <v>213100</v>
      </c>
      <c r="N234" s="4" t="s">
        <v>559</v>
      </c>
      <c r="O234" s="4" t="s">
        <v>560</v>
      </c>
      <c r="P234" s="4" t="s">
        <v>118</v>
      </c>
      <c r="Q234" s="4"/>
      <c r="R234" s="4" t="s">
        <v>49</v>
      </c>
      <c r="S234" s="4">
        <v>169732</v>
      </c>
      <c r="T234" s="4" t="s">
        <v>561</v>
      </c>
      <c r="U234" s="4" t="s">
        <v>562</v>
      </c>
      <c r="V234" s="4">
        <v>549493851</v>
      </c>
      <c r="W234" s="4"/>
      <c r="X234" s="8" t="s">
        <v>563</v>
      </c>
      <c r="Y234" s="8" t="s">
        <v>564</v>
      </c>
      <c r="Z234" s="8" t="s">
        <v>54</v>
      </c>
      <c r="AA234" s="8" t="s">
        <v>52</v>
      </c>
      <c r="AB234" s="8" t="s">
        <v>88</v>
      </c>
      <c r="AC234" s="7" t="s">
        <v>565</v>
      </c>
      <c r="AD234" s="9">
        <v>29.13</v>
      </c>
      <c r="AE234" s="10">
        <f>ROUND($K$234*$AD$234,2)</f>
        <v>29.13</v>
      </c>
    </row>
    <row r="235" spans="1:31" ht="25.5">
      <c r="A235" s="3">
        <v>52823</v>
      </c>
      <c r="B235" s="4"/>
      <c r="C235" s="3">
        <v>151271</v>
      </c>
      <c r="D235" s="4" t="s">
        <v>127</v>
      </c>
      <c r="E235" s="4" t="s">
        <v>128</v>
      </c>
      <c r="F235" s="4" t="s">
        <v>129</v>
      </c>
      <c r="G235" s="4" t="s">
        <v>130</v>
      </c>
      <c r="H235" s="4"/>
      <c r="I235" s="4" t="s">
        <v>131</v>
      </c>
      <c r="J235" s="5">
        <v>1</v>
      </c>
      <c r="K235" s="6">
        <v>1</v>
      </c>
      <c r="L235" s="7" t="s">
        <v>45</v>
      </c>
      <c r="M235" s="4">
        <v>213100</v>
      </c>
      <c r="N235" s="4" t="s">
        <v>559</v>
      </c>
      <c r="O235" s="4" t="s">
        <v>560</v>
      </c>
      <c r="P235" s="4" t="s">
        <v>118</v>
      </c>
      <c r="Q235" s="4"/>
      <c r="R235" s="4" t="s">
        <v>49</v>
      </c>
      <c r="S235" s="4">
        <v>169732</v>
      </c>
      <c r="T235" s="4" t="s">
        <v>561</v>
      </c>
      <c r="U235" s="4" t="s">
        <v>562</v>
      </c>
      <c r="V235" s="4">
        <v>549493851</v>
      </c>
      <c r="W235" s="4"/>
      <c r="X235" s="8" t="s">
        <v>563</v>
      </c>
      <c r="Y235" s="8" t="s">
        <v>564</v>
      </c>
      <c r="Z235" s="8" t="s">
        <v>54</v>
      </c>
      <c r="AA235" s="8" t="s">
        <v>52</v>
      </c>
      <c r="AB235" s="8" t="s">
        <v>88</v>
      </c>
      <c r="AC235" s="7" t="s">
        <v>565</v>
      </c>
      <c r="AD235" s="9">
        <v>211.25</v>
      </c>
      <c r="AE235" s="10">
        <f>ROUND($K$235*$AD$235,2)</f>
        <v>211.25</v>
      </c>
    </row>
    <row r="236" spans="1:31" ht="39" thickBot="1">
      <c r="A236" s="3">
        <v>52823</v>
      </c>
      <c r="B236" s="4"/>
      <c r="C236" s="3">
        <v>151272</v>
      </c>
      <c r="D236" s="4" t="s">
        <v>95</v>
      </c>
      <c r="E236" s="4" t="s">
        <v>270</v>
      </c>
      <c r="F236" s="4" t="s">
        <v>271</v>
      </c>
      <c r="G236" s="4" t="s">
        <v>272</v>
      </c>
      <c r="H236" s="4"/>
      <c r="I236" s="4" t="s">
        <v>108</v>
      </c>
      <c r="J236" s="5">
        <v>3</v>
      </c>
      <c r="K236" s="6">
        <v>3</v>
      </c>
      <c r="L236" s="7" t="s">
        <v>45</v>
      </c>
      <c r="M236" s="4">
        <v>213100</v>
      </c>
      <c r="N236" s="4" t="s">
        <v>559</v>
      </c>
      <c r="O236" s="4" t="s">
        <v>560</v>
      </c>
      <c r="P236" s="4" t="s">
        <v>118</v>
      </c>
      <c r="Q236" s="4"/>
      <c r="R236" s="4" t="s">
        <v>49</v>
      </c>
      <c r="S236" s="4">
        <v>169732</v>
      </c>
      <c r="T236" s="4" t="s">
        <v>561</v>
      </c>
      <c r="U236" s="4" t="s">
        <v>562</v>
      </c>
      <c r="V236" s="4">
        <v>549493851</v>
      </c>
      <c r="W236" s="4"/>
      <c r="X236" s="8" t="s">
        <v>563</v>
      </c>
      <c r="Y236" s="8" t="s">
        <v>564</v>
      </c>
      <c r="Z236" s="8" t="s">
        <v>54</v>
      </c>
      <c r="AA236" s="8" t="s">
        <v>52</v>
      </c>
      <c r="AB236" s="8" t="s">
        <v>88</v>
      </c>
      <c r="AC236" s="7" t="s">
        <v>565</v>
      </c>
      <c r="AD236" s="9">
        <v>37.38</v>
      </c>
      <c r="AE236" s="10">
        <f>ROUND($K$236*$AD$236,2)</f>
        <v>112.14</v>
      </c>
    </row>
    <row r="237" spans="1:31" ht="13.5" thickTop="1">
      <c r="A237" s="18"/>
      <c r="B237" s="18"/>
      <c r="C237" s="18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5" t="s">
        <v>76</v>
      </c>
      <c r="AE237" s="12">
        <f>SUM($AE$227:$AE$236)</f>
        <v>703.7199999999999</v>
      </c>
    </row>
    <row r="238" spans="1:3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25.5">
      <c r="A239" s="3">
        <v>52838</v>
      </c>
      <c r="B239" s="4" t="s">
        <v>581</v>
      </c>
      <c r="C239" s="3">
        <v>151415</v>
      </c>
      <c r="D239" s="4" t="s">
        <v>71</v>
      </c>
      <c r="E239" s="4" t="s">
        <v>510</v>
      </c>
      <c r="F239" s="4" t="s">
        <v>511</v>
      </c>
      <c r="G239" s="4" t="s">
        <v>512</v>
      </c>
      <c r="H239" s="4"/>
      <c r="I239" s="4" t="s">
        <v>513</v>
      </c>
      <c r="J239" s="5">
        <v>15</v>
      </c>
      <c r="K239" s="6">
        <v>15</v>
      </c>
      <c r="L239" s="7" t="s">
        <v>80</v>
      </c>
      <c r="M239" s="4">
        <v>811000</v>
      </c>
      <c r="N239" s="4" t="s">
        <v>582</v>
      </c>
      <c r="O239" s="4" t="s">
        <v>583</v>
      </c>
      <c r="P239" s="4" t="s">
        <v>584</v>
      </c>
      <c r="Q239" s="4"/>
      <c r="R239" s="4" t="s">
        <v>49</v>
      </c>
      <c r="S239" s="4">
        <v>24118</v>
      </c>
      <c r="T239" s="4" t="s">
        <v>585</v>
      </c>
      <c r="U239" s="4" t="s">
        <v>586</v>
      </c>
      <c r="V239" s="4">
        <v>549496584</v>
      </c>
      <c r="W239" s="4" t="s">
        <v>587</v>
      </c>
      <c r="X239" s="8" t="s">
        <v>173</v>
      </c>
      <c r="Y239" s="8" t="s">
        <v>588</v>
      </c>
      <c r="Z239" s="8" t="s">
        <v>54</v>
      </c>
      <c r="AA239" s="8" t="s">
        <v>158</v>
      </c>
      <c r="AB239" s="8" t="s">
        <v>124</v>
      </c>
      <c r="AC239" s="7" t="s">
        <v>589</v>
      </c>
      <c r="AD239" s="9">
        <v>15.7</v>
      </c>
      <c r="AE239" s="10">
        <f>ROUND($K$239*$AD$239,2)</f>
        <v>235.5</v>
      </c>
    </row>
    <row r="240" spans="1:31" ht="25.5">
      <c r="A240" s="3">
        <v>52838</v>
      </c>
      <c r="B240" s="4" t="s">
        <v>581</v>
      </c>
      <c r="C240" s="3">
        <v>151416</v>
      </c>
      <c r="D240" s="4" t="s">
        <v>40</v>
      </c>
      <c r="E240" s="4" t="s">
        <v>437</v>
      </c>
      <c r="F240" s="4" t="s">
        <v>438</v>
      </c>
      <c r="G240" s="4" t="s">
        <v>439</v>
      </c>
      <c r="H240" s="4"/>
      <c r="I240" s="4" t="s">
        <v>440</v>
      </c>
      <c r="J240" s="5">
        <v>30</v>
      </c>
      <c r="K240" s="6">
        <v>30</v>
      </c>
      <c r="L240" s="7" t="s">
        <v>80</v>
      </c>
      <c r="M240" s="4">
        <v>811000</v>
      </c>
      <c r="N240" s="4" t="s">
        <v>582</v>
      </c>
      <c r="O240" s="4" t="s">
        <v>583</v>
      </c>
      <c r="P240" s="4" t="s">
        <v>584</v>
      </c>
      <c r="Q240" s="4"/>
      <c r="R240" s="4" t="s">
        <v>49</v>
      </c>
      <c r="S240" s="4">
        <v>24118</v>
      </c>
      <c r="T240" s="4" t="s">
        <v>585</v>
      </c>
      <c r="U240" s="4" t="s">
        <v>586</v>
      </c>
      <c r="V240" s="4">
        <v>549496584</v>
      </c>
      <c r="W240" s="4" t="s">
        <v>587</v>
      </c>
      <c r="X240" s="8" t="s">
        <v>173</v>
      </c>
      <c r="Y240" s="8" t="s">
        <v>588</v>
      </c>
      <c r="Z240" s="8" t="s">
        <v>54</v>
      </c>
      <c r="AA240" s="8" t="s">
        <v>158</v>
      </c>
      <c r="AB240" s="8" t="s">
        <v>124</v>
      </c>
      <c r="AC240" s="7" t="s">
        <v>589</v>
      </c>
      <c r="AD240" s="9">
        <v>15.25</v>
      </c>
      <c r="AE240" s="10">
        <f>ROUND($K$240*$AD$240,2)</f>
        <v>457.5</v>
      </c>
    </row>
    <row r="241" spans="1:31" ht="25.5">
      <c r="A241" s="3">
        <v>52838</v>
      </c>
      <c r="B241" s="4" t="s">
        <v>581</v>
      </c>
      <c r="C241" s="3">
        <v>151417</v>
      </c>
      <c r="D241" s="4" t="s">
        <v>57</v>
      </c>
      <c r="E241" s="4" t="s">
        <v>590</v>
      </c>
      <c r="F241" s="4" t="s">
        <v>591</v>
      </c>
      <c r="G241" s="4" t="s">
        <v>592</v>
      </c>
      <c r="H241" s="4"/>
      <c r="I241" s="4" t="s">
        <v>61</v>
      </c>
      <c r="J241" s="5">
        <v>10</v>
      </c>
      <c r="K241" s="6">
        <v>10</v>
      </c>
      <c r="L241" s="7" t="s">
        <v>80</v>
      </c>
      <c r="M241" s="4">
        <v>811000</v>
      </c>
      <c r="N241" s="4" t="s">
        <v>582</v>
      </c>
      <c r="O241" s="4" t="s">
        <v>583</v>
      </c>
      <c r="P241" s="4" t="s">
        <v>584</v>
      </c>
      <c r="Q241" s="4"/>
      <c r="R241" s="4" t="s">
        <v>49</v>
      </c>
      <c r="S241" s="4">
        <v>24118</v>
      </c>
      <c r="T241" s="4" t="s">
        <v>585</v>
      </c>
      <c r="U241" s="4" t="s">
        <v>586</v>
      </c>
      <c r="V241" s="4">
        <v>549496584</v>
      </c>
      <c r="W241" s="4" t="s">
        <v>587</v>
      </c>
      <c r="X241" s="8" t="s">
        <v>173</v>
      </c>
      <c r="Y241" s="8" t="s">
        <v>588</v>
      </c>
      <c r="Z241" s="8" t="s">
        <v>54</v>
      </c>
      <c r="AA241" s="8" t="s">
        <v>158</v>
      </c>
      <c r="AB241" s="8" t="s">
        <v>124</v>
      </c>
      <c r="AC241" s="7" t="s">
        <v>589</v>
      </c>
      <c r="AD241" s="9">
        <v>32.38</v>
      </c>
      <c r="AE241" s="10">
        <f>ROUND($K$241*$AD$241,2)</f>
        <v>323.8</v>
      </c>
    </row>
    <row r="242" spans="1:31" ht="25.5">
      <c r="A242" s="3">
        <v>52838</v>
      </c>
      <c r="B242" s="4" t="s">
        <v>581</v>
      </c>
      <c r="C242" s="3">
        <v>151418</v>
      </c>
      <c r="D242" s="4" t="s">
        <v>281</v>
      </c>
      <c r="E242" s="4" t="s">
        <v>282</v>
      </c>
      <c r="F242" s="4" t="s">
        <v>283</v>
      </c>
      <c r="G242" s="4" t="s">
        <v>284</v>
      </c>
      <c r="H242" s="4"/>
      <c r="I242" s="4" t="s">
        <v>285</v>
      </c>
      <c r="J242" s="5">
        <v>10</v>
      </c>
      <c r="K242" s="6">
        <v>10</v>
      </c>
      <c r="L242" s="7" t="s">
        <v>80</v>
      </c>
      <c r="M242" s="4">
        <v>811000</v>
      </c>
      <c r="N242" s="4" t="s">
        <v>582</v>
      </c>
      <c r="O242" s="4" t="s">
        <v>583</v>
      </c>
      <c r="P242" s="4" t="s">
        <v>584</v>
      </c>
      <c r="Q242" s="4"/>
      <c r="R242" s="4" t="s">
        <v>49</v>
      </c>
      <c r="S242" s="4">
        <v>24118</v>
      </c>
      <c r="T242" s="4" t="s">
        <v>585</v>
      </c>
      <c r="U242" s="4" t="s">
        <v>586</v>
      </c>
      <c r="V242" s="4">
        <v>549496584</v>
      </c>
      <c r="W242" s="4" t="s">
        <v>587</v>
      </c>
      <c r="X242" s="8" t="s">
        <v>173</v>
      </c>
      <c r="Y242" s="8" t="s">
        <v>588</v>
      </c>
      <c r="Z242" s="8" t="s">
        <v>54</v>
      </c>
      <c r="AA242" s="8" t="s">
        <v>158</v>
      </c>
      <c r="AB242" s="8" t="s">
        <v>124</v>
      </c>
      <c r="AC242" s="7" t="s">
        <v>589</v>
      </c>
      <c r="AD242" s="9">
        <v>19.38</v>
      </c>
      <c r="AE242" s="10">
        <f>ROUND($K$242*$AD$242,2)</f>
        <v>193.8</v>
      </c>
    </row>
    <row r="243" spans="1:31" ht="38.25">
      <c r="A243" s="3">
        <v>52838</v>
      </c>
      <c r="B243" s="4" t="s">
        <v>581</v>
      </c>
      <c r="C243" s="3">
        <v>151419</v>
      </c>
      <c r="D243" s="4" t="s">
        <v>95</v>
      </c>
      <c r="E243" s="4" t="s">
        <v>270</v>
      </c>
      <c r="F243" s="4" t="s">
        <v>271</v>
      </c>
      <c r="G243" s="4" t="s">
        <v>272</v>
      </c>
      <c r="H243" s="4"/>
      <c r="I243" s="4" t="s">
        <v>108</v>
      </c>
      <c r="J243" s="5">
        <v>130</v>
      </c>
      <c r="K243" s="6">
        <v>130</v>
      </c>
      <c r="L243" s="7" t="s">
        <v>80</v>
      </c>
      <c r="M243" s="4">
        <v>811000</v>
      </c>
      <c r="N243" s="4" t="s">
        <v>582</v>
      </c>
      <c r="O243" s="4" t="s">
        <v>583</v>
      </c>
      <c r="P243" s="4" t="s">
        <v>584</v>
      </c>
      <c r="Q243" s="4"/>
      <c r="R243" s="4" t="s">
        <v>49</v>
      </c>
      <c r="S243" s="4">
        <v>24118</v>
      </c>
      <c r="T243" s="4" t="s">
        <v>585</v>
      </c>
      <c r="U243" s="4" t="s">
        <v>586</v>
      </c>
      <c r="V243" s="4">
        <v>549496584</v>
      </c>
      <c r="W243" s="4" t="s">
        <v>587</v>
      </c>
      <c r="X243" s="8" t="s">
        <v>173</v>
      </c>
      <c r="Y243" s="8" t="s">
        <v>588</v>
      </c>
      <c r="Z243" s="8" t="s">
        <v>54</v>
      </c>
      <c r="AA243" s="8" t="s">
        <v>158</v>
      </c>
      <c r="AB243" s="8" t="s">
        <v>124</v>
      </c>
      <c r="AC243" s="7" t="s">
        <v>589</v>
      </c>
      <c r="AD243" s="9">
        <v>37.38</v>
      </c>
      <c r="AE243" s="10">
        <f>ROUND($K$243*$AD$243,2)</f>
        <v>4859.4</v>
      </c>
    </row>
    <row r="244" spans="1:31" ht="25.5">
      <c r="A244" s="3">
        <v>52838</v>
      </c>
      <c r="B244" s="4" t="s">
        <v>581</v>
      </c>
      <c r="C244" s="3">
        <v>151420</v>
      </c>
      <c r="D244" s="4" t="s">
        <v>593</v>
      </c>
      <c r="E244" s="4" t="s">
        <v>594</v>
      </c>
      <c r="F244" s="4" t="s">
        <v>595</v>
      </c>
      <c r="G244" s="4" t="s">
        <v>596</v>
      </c>
      <c r="H244" s="4"/>
      <c r="I244" s="4" t="s">
        <v>108</v>
      </c>
      <c r="J244" s="5">
        <v>10</v>
      </c>
      <c r="K244" s="6">
        <v>10</v>
      </c>
      <c r="L244" s="7" t="s">
        <v>80</v>
      </c>
      <c r="M244" s="4">
        <v>811000</v>
      </c>
      <c r="N244" s="4" t="s">
        <v>582</v>
      </c>
      <c r="O244" s="4" t="s">
        <v>583</v>
      </c>
      <c r="P244" s="4" t="s">
        <v>584</v>
      </c>
      <c r="Q244" s="4"/>
      <c r="R244" s="4" t="s">
        <v>49</v>
      </c>
      <c r="S244" s="4">
        <v>24118</v>
      </c>
      <c r="T244" s="4" t="s">
        <v>585</v>
      </c>
      <c r="U244" s="4" t="s">
        <v>586</v>
      </c>
      <c r="V244" s="4">
        <v>549496584</v>
      </c>
      <c r="W244" s="4" t="s">
        <v>587</v>
      </c>
      <c r="X244" s="8" t="s">
        <v>173</v>
      </c>
      <c r="Y244" s="8" t="s">
        <v>588</v>
      </c>
      <c r="Z244" s="8" t="s">
        <v>54</v>
      </c>
      <c r="AA244" s="8" t="s">
        <v>158</v>
      </c>
      <c r="AB244" s="8" t="s">
        <v>124</v>
      </c>
      <c r="AC244" s="7" t="s">
        <v>589</v>
      </c>
      <c r="AD244" s="9">
        <v>48.63</v>
      </c>
      <c r="AE244" s="10">
        <f>ROUND($K$244*$AD$244,2)</f>
        <v>486.3</v>
      </c>
    </row>
    <row r="245" spans="1:31" ht="25.5">
      <c r="A245" s="3">
        <v>52838</v>
      </c>
      <c r="B245" s="4" t="s">
        <v>581</v>
      </c>
      <c r="C245" s="3">
        <v>151421</v>
      </c>
      <c r="D245" s="4" t="s">
        <v>327</v>
      </c>
      <c r="E245" s="4" t="s">
        <v>597</v>
      </c>
      <c r="F245" s="4" t="s">
        <v>598</v>
      </c>
      <c r="G245" s="4" t="s">
        <v>599</v>
      </c>
      <c r="H245" s="4"/>
      <c r="I245" s="4" t="s">
        <v>75</v>
      </c>
      <c r="J245" s="5">
        <v>2</v>
      </c>
      <c r="K245" s="6">
        <v>2</v>
      </c>
      <c r="L245" s="7" t="s">
        <v>80</v>
      </c>
      <c r="M245" s="4">
        <v>811000</v>
      </c>
      <c r="N245" s="4" t="s">
        <v>582</v>
      </c>
      <c r="O245" s="4" t="s">
        <v>583</v>
      </c>
      <c r="P245" s="4" t="s">
        <v>584</v>
      </c>
      <c r="Q245" s="4"/>
      <c r="R245" s="4" t="s">
        <v>49</v>
      </c>
      <c r="S245" s="4">
        <v>24118</v>
      </c>
      <c r="T245" s="4" t="s">
        <v>585</v>
      </c>
      <c r="U245" s="4" t="s">
        <v>586</v>
      </c>
      <c r="V245" s="4">
        <v>549496584</v>
      </c>
      <c r="W245" s="4" t="s">
        <v>587</v>
      </c>
      <c r="X245" s="8" t="s">
        <v>173</v>
      </c>
      <c r="Y245" s="8" t="s">
        <v>588</v>
      </c>
      <c r="Z245" s="8" t="s">
        <v>54</v>
      </c>
      <c r="AA245" s="8" t="s">
        <v>158</v>
      </c>
      <c r="AB245" s="8" t="s">
        <v>124</v>
      </c>
      <c r="AC245" s="7" t="s">
        <v>589</v>
      </c>
      <c r="AD245" s="9">
        <v>33.8</v>
      </c>
      <c r="AE245" s="10">
        <f>ROUND($K$245*$AD$245,2)</f>
        <v>67.6</v>
      </c>
    </row>
    <row r="246" spans="1:31" ht="25.5">
      <c r="A246" s="3">
        <v>52838</v>
      </c>
      <c r="B246" s="4" t="s">
        <v>581</v>
      </c>
      <c r="C246" s="3">
        <v>151422</v>
      </c>
      <c r="D246" s="4" t="s">
        <v>327</v>
      </c>
      <c r="E246" s="4" t="s">
        <v>342</v>
      </c>
      <c r="F246" s="4" t="s">
        <v>343</v>
      </c>
      <c r="G246" s="4" t="s">
        <v>344</v>
      </c>
      <c r="H246" s="4"/>
      <c r="I246" s="4" t="s">
        <v>331</v>
      </c>
      <c r="J246" s="5">
        <v>2</v>
      </c>
      <c r="K246" s="6">
        <v>2</v>
      </c>
      <c r="L246" s="7" t="s">
        <v>80</v>
      </c>
      <c r="M246" s="4">
        <v>811000</v>
      </c>
      <c r="N246" s="4" t="s">
        <v>582</v>
      </c>
      <c r="O246" s="4" t="s">
        <v>583</v>
      </c>
      <c r="P246" s="4" t="s">
        <v>584</v>
      </c>
      <c r="Q246" s="4"/>
      <c r="R246" s="4" t="s">
        <v>49</v>
      </c>
      <c r="S246" s="4">
        <v>24118</v>
      </c>
      <c r="T246" s="4" t="s">
        <v>585</v>
      </c>
      <c r="U246" s="4" t="s">
        <v>586</v>
      </c>
      <c r="V246" s="4">
        <v>549496584</v>
      </c>
      <c r="W246" s="4" t="s">
        <v>587</v>
      </c>
      <c r="X246" s="8" t="s">
        <v>173</v>
      </c>
      <c r="Y246" s="8" t="s">
        <v>588</v>
      </c>
      <c r="Z246" s="8" t="s">
        <v>54</v>
      </c>
      <c r="AA246" s="8" t="s">
        <v>158</v>
      </c>
      <c r="AB246" s="8" t="s">
        <v>124</v>
      </c>
      <c r="AC246" s="7" t="s">
        <v>589</v>
      </c>
      <c r="AD246" s="9">
        <v>20.63</v>
      </c>
      <c r="AE246" s="10">
        <f>ROUND($K$246*$AD$246,2)</f>
        <v>41.26</v>
      </c>
    </row>
    <row r="247" spans="1:31" ht="25.5">
      <c r="A247" s="3">
        <v>52838</v>
      </c>
      <c r="B247" s="4" t="s">
        <v>581</v>
      </c>
      <c r="C247" s="3">
        <v>151430</v>
      </c>
      <c r="D247" s="4" t="s">
        <v>40</v>
      </c>
      <c r="E247" s="4" t="s">
        <v>600</v>
      </c>
      <c r="F247" s="4" t="s">
        <v>601</v>
      </c>
      <c r="G247" s="4" t="s">
        <v>602</v>
      </c>
      <c r="H247" s="4"/>
      <c r="I247" s="4" t="s">
        <v>440</v>
      </c>
      <c r="J247" s="5">
        <v>30</v>
      </c>
      <c r="K247" s="6">
        <v>30</v>
      </c>
      <c r="L247" s="7" t="s">
        <v>80</v>
      </c>
      <c r="M247" s="4">
        <v>811000</v>
      </c>
      <c r="N247" s="4" t="s">
        <v>582</v>
      </c>
      <c r="O247" s="4" t="s">
        <v>583</v>
      </c>
      <c r="P247" s="4" t="s">
        <v>584</v>
      </c>
      <c r="Q247" s="4"/>
      <c r="R247" s="4" t="s">
        <v>49</v>
      </c>
      <c r="S247" s="4">
        <v>24118</v>
      </c>
      <c r="T247" s="4" t="s">
        <v>585</v>
      </c>
      <c r="U247" s="4" t="s">
        <v>586</v>
      </c>
      <c r="V247" s="4">
        <v>549496584</v>
      </c>
      <c r="W247" s="4" t="s">
        <v>587</v>
      </c>
      <c r="X247" s="8" t="s">
        <v>173</v>
      </c>
      <c r="Y247" s="8" t="s">
        <v>588</v>
      </c>
      <c r="Z247" s="8" t="s">
        <v>54</v>
      </c>
      <c r="AA247" s="8" t="s">
        <v>158</v>
      </c>
      <c r="AB247" s="8" t="s">
        <v>124</v>
      </c>
      <c r="AC247" s="7" t="s">
        <v>589</v>
      </c>
      <c r="AD247" s="9">
        <v>5.28</v>
      </c>
      <c r="AE247" s="10">
        <f>ROUND($K$247*$AD$247,2)</f>
        <v>158.4</v>
      </c>
    </row>
    <row r="248" spans="1:31" ht="25.5">
      <c r="A248" s="3">
        <v>52838</v>
      </c>
      <c r="B248" s="4" t="s">
        <v>581</v>
      </c>
      <c r="C248" s="3">
        <v>151431</v>
      </c>
      <c r="D248" s="4" t="s">
        <v>57</v>
      </c>
      <c r="E248" s="4" t="s">
        <v>58</v>
      </c>
      <c r="F248" s="4" t="s">
        <v>59</v>
      </c>
      <c r="G248" s="4" t="s">
        <v>60</v>
      </c>
      <c r="H248" s="4"/>
      <c r="I248" s="4" t="s">
        <v>61</v>
      </c>
      <c r="J248" s="5">
        <v>10</v>
      </c>
      <c r="K248" s="6">
        <v>10</v>
      </c>
      <c r="L248" s="7" t="s">
        <v>80</v>
      </c>
      <c r="M248" s="4">
        <v>811000</v>
      </c>
      <c r="N248" s="4" t="s">
        <v>582</v>
      </c>
      <c r="O248" s="4" t="s">
        <v>583</v>
      </c>
      <c r="P248" s="4" t="s">
        <v>584</v>
      </c>
      <c r="Q248" s="4"/>
      <c r="R248" s="4" t="s">
        <v>49</v>
      </c>
      <c r="S248" s="4">
        <v>24118</v>
      </c>
      <c r="T248" s="4" t="s">
        <v>585</v>
      </c>
      <c r="U248" s="4" t="s">
        <v>586</v>
      </c>
      <c r="V248" s="4">
        <v>549496584</v>
      </c>
      <c r="W248" s="4" t="s">
        <v>587</v>
      </c>
      <c r="X248" s="8" t="s">
        <v>173</v>
      </c>
      <c r="Y248" s="8" t="s">
        <v>588</v>
      </c>
      <c r="Z248" s="8" t="s">
        <v>54</v>
      </c>
      <c r="AA248" s="8" t="s">
        <v>158</v>
      </c>
      <c r="AB248" s="8" t="s">
        <v>124</v>
      </c>
      <c r="AC248" s="7" t="s">
        <v>589</v>
      </c>
      <c r="AD248" s="9">
        <v>33.5</v>
      </c>
      <c r="AE248" s="10">
        <f>ROUND($K$248*$AD$248,2)</f>
        <v>335</v>
      </c>
    </row>
    <row r="249" spans="1:31" ht="51">
      <c r="A249" s="3">
        <v>52838</v>
      </c>
      <c r="B249" s="4" t="s">
        <v>581</v>
      </c>
      <c r="C249" s="3">
        <v>151432</v>
      </c>
      <c r="D249" s="4" t="s">
        <v>244</v>
      </c>
      <c r="E249" s="4" t="s">
        <v>436</v>
      </c>
      <c r="F249" s="4" t="s">
        <v>246</v>
      </c>
      <c r="G249" s="4" t="s">
        <v>247</v>
      </c>
      <c r="H249" s="4"/>
      <c r="I249" s="4" t="s">
        <v>108</v>
      </c>
      <c r="J249" s="5">
        <v>80</v>
      </c>
      <c r="K249" s="6">
        <v>80</v>
      </c>
      <c r="L249" s="7" t="s">
        <v>80</v>
      </c>
      <c r="M249" s="4">
        <v>811000</v>
      </c>
      <c r="N249" s="4" t="s">
        <v>582</v>
      </c>
      <c r="O249" s="4" t="s">
        <v>583</v>
      </c>
      <c r="P249" s="4" t="s">
        <v>584</v>
      </c>
      <c r="Q249" s="4"/>
      <c r="R249" s="4" t="s">
        <v>49</v>
      </c>
      <c r="S249" s="4">
        <v>24118</v>
      </c>
      <c r="T249" s="4" t="s">
        <v>585</v>
      </c>
      <c r="U249" s="4" t="s">
        <v>586</v>
      </c>
      <c r="V249" s="4">
        <v>549496584</v>
      </c>
      <c r="W249" s="4" t="s">
        <v>587</v>
      </c>
      <c r="X249" s="8" t="s">
        <v>173</v>
      </c>
      <c r="Y249" s="8" t="s">
        <v>588</v>
      </c>
      <c r="Z249" s="8" t="s">
        <v>54</v>
      </c>
      <c r="AA249" s="8" t="s">
        <v>158</v>
      </c>
      <c r="AB249" s="8" t="s">
        <v>124</v>
      </c>
      <c r="AC249" s="7" t="s">
        <v>589</v>
      </c>
      <c r="AD249" s="9">
        <v>25.63</v>
      </c>
      <c r="AE249" s="10">
        <f>ROUND($K$249*$AD$249,2)</f>
        <v>2050.4</v>
      </c>
    </row>
    <row r="250" spans="1:31" ht="25.5">
      <c r="A250" s="3">
        <v>52838</v>
      </c>
      <c r="B250" s="4" t="s">
        <v>581</v>
      </c>
      <c r="C250" s="3">
        <v>151433</v>
      </c>
      <c r="D250" s="4" t="s">
        <v>160</v>
      </c>
      <c r="E250" s="4" t="s">
        <v>187</v>
      </c>
      <c r="F250" s="4" t="s">
        <v>188</v>
      </c>
      <c r="G250" s="4" t="s">
        <v>189</v>
      </c>
      <c r="H250" s="4"/>
      <c r="I250" s="4" t="s">
        <v>148</v>
      </c>
      <c r="J250" s="5">
        <v>10</v>
      </c>
      <c r="K250" s="6">
        <v>10</v>
      </c>
      <c r="L250" s="7" t="s">
        <v>80</v>
      </c>
      <c r="M250" s="4">
        <v>811000</v>
      </c>
      <c r="N250" s="4" t="s">
        <v>582</v>
      </c>
      <c r="O250" s="4" t="s">
        <v>583</v>
      </c>
      <c r="P250" s="4" t="s">
        <v>584</v>
      </c>
      <c r="Q250" s="4"/>
      <c r="R250" s="4" t="s">
        <v>49</v>
      </c>
      <c r="S250" s="4">
        <v>24118</v>
      </c>
      <c r="T250" s="4" t="s">
        <v>585</v>
      </c>
      <c r="U250" s="4" t="s">
        <v>586</v>
      </c>
      <c r="V250" s="4">
        <v>549496584</v>
      </c>
      <c r="W250" s="4" t="s">
        <v>587</v>
      </c>
      <c r="X250" s="8" t="s">
        <v>173</v>
      </c>
      <c r="Y250" s="8" t="s">
        <v>588</v>
      </c>
      <c r="Z250" s="8" t="s">
        <v>54</v>
      </c>
      <c r="AA250" s="8" t="s">
        <v>158</v>
      </c>
      <c r="AB250" s="8" t="s">
        <v>124</v>
      </c>
      <c r="AC250" s="7" t="s">
        <v>589</v>
      </c>
      <c r="AD250" s="9">
        <v>29.66</v>
      </c>
      <c r="AE250" s="10">
        <f>ROUND($K$250*$AD$250,2)</f>
        <v>296.6</v>
      </c>
    </row>
    <row r="251" spans="1:31" ht="25.5">
      <c r="A251" s="3">
        <v>52838</v>
      </c>
      <c r="B251" s="4" t="s">
        <v>581</v>
      </c>
      <c r="C251" s="3">
        <v>151434</v>
      </c>
      <c r="D251" s="4" t="s">
        <v>239</v>
      </c>
      <c r="E251" s="4" t="s">
        <v>389</v>
      </c>
      <c r="F251" s="4" t="s">
        <v>249</v>
      </c>
      <c r="G251" s="4" t="s">
        <v>390</v>
      </c>
      <c r="H251" s="4"/>
      <c r="I251" s="4" t="s">
        <v>148</v>
      </c>
      <c r="J251" s="5">
        <v>8</v>
      </c>
      <c r="K251" s="6">
        <v>8</v>
      </c>
      <c r="L251" s="7" t="s">
        <v>80</v>
      </c>
      <c r="M251" s="4">
        <v>811000</v>
      </c>
      <c r="N251" s="4" t="s">
        <v>582</v>
      </c>
      <c r="O251" s="4" t="s">
        <v>583</v>
      </c>
      <c r="P251" s="4" t="s">
        <v>584</v>
      </c>
      <c r="Q251" s="4"/>
      <c r="R251" s="4" t="s">
        <v>49</v>
      </c>
      <c r="S251" s="4">
        <v>24118</v>
      </c>
      <c r="T251" s="4" t="s">
        <v>585</v>
      </c>
      <c r="U251" s="4" t="s">
        <v>586</v>
      </c>
      <c r="V251" s="4">
        <v>549496584</v>
      </c>
      <c r="W251" s="4" t="s">
        <v>587</v>
      </c>
      <c r="X251" s="8" t="s">
        <v>173</v>
      </c>
      <c r="Y251" s="8" t="s">
        <v>588</v>
      </c>
      <c r="Z251" s="8" t="s">
        <v>54</v>
      </c>
      <c r="AA251" s="8" t="s">
        <v>158</v>
      </c>
      <c r="AB251" s="8" t="s">
        <v>124</v>
      </c>
      <c r="AC251" s="7" t="s">
        <v>589</v>
      </c>
      <c r="AD251" s="9">
        <v>40.31</v>
      </c>
      <c r="AE251" s="10">
        <f>ROUND($K$251*$AD$251,2)</f>
        <v>322.48</v>
      </c>
    </row>
    <row r="252" spans="1:31" ht="25.5">
      <c r="A252" s="3">
        <v>52838</v>
      </c>
      <c r="B252" s="4" t="s">
        <v>581</v>
      </c>
      <c r="C252" s="3">
        <v>151435</v>
      </c>
      <c r="D252" s="4" t="s">
        <v>323</v>
      </c>
      <c r="E252" s="4" t="s">
        <v>324</v>
      </c>
      <c r="F252" s="4" t="s">
        <v>325</v>
      </c>
      <c r="G252" s="4" t="s">
        <v>326</v>
      </c>
      <c r="H252" s="4"/>
      <c r="I252" s="4" t="s">
        <v>44</v>
      </c>
      <c r="J252" s="5">
        <v>12</v>
      </c>
      <c r="K252" s="6">
        <v>12</v>
      </c>
      <c r="L252" s="7" t="s">
        <v>80</v>
      </c>
      <c r="M252" s="4">
        <v>811000</v>
      </c>
      <c r="N252" s="4" t="s">
        <v>582</v>
      </c>
      <c r="O252" s="4" t="s">
        <v>583</v>
      </c>
      <c r="P252" s="4" t="s">
        <v>584</v>
      </c>
      <c r="Q252" s="4"/>
      <c r="R252" s="4" t="s">
        <v>49</v>
      </c>
      <c r="S252" s="4">
        <v>24118</v>
      </c>
      <c r="T252" s="4" t="s">
        <v>585</v>
      </c>
      <c r="U252" s="4" t="s">
        <v>586</v>
      </c>
      <c r="V252" s="4">
        <v>549496584</v>
      </c>
      <c r="W252" s="4" t="s">
        <v>587</v>
      </c>
      <c r="X252" s="8" t="s">
        <v>173</v>
      </c>
      <c r="Y252" s="8" t="s">
        <v>588</v>
      </c>
      <c r="Z252" s="8" t="s">
        <v>54</v>
      </c>
      <c r="AA252" s="8" t="s">
        <v>158</v>
      </c>
      <c r="AB252" s="8" t="s">
        <v>124</v>
      </c>
      <c r="AC252" s="7" t="s">
        <v>589</v>
      </c>
      <c r="AD252" s="9">
        <v>20.63</v>
      </c>
      <c r="AE252" s="10">
        <f>ROUND($K$252*$AD$252,2)</f>
        <v>247.56</v>
      </c>
    </row>
    <row r="253" spans="1:31" ht="25.5">
      <c r="A253" s="3">
        <v>52838</v>
      </c>
      <c r="B253" s="4" t="s">
        <v>581</v>
      </c>
      <c r="C253" s="3">
        <v>151437</v>
      </c>
      <c r="D253" s="4" t="s">
        <v>327</v>
      </c>
      <c r="E253" s="4" t="s">
        <v>328</v>
      </c>
      <c r="F253" s="4" t="s">
        <v>329</v>
      </c>
      <c r="G253" s="4" t="s">
        <v>330</v>
      </c>
      <c r="H253" s="4"/>
      <c r="I253" s="4" t="s">
        <v>331</v>
      </c>
      <c r="J253" s="5">
        <v>4</v>
      </c>
      <c r="K253" s="6">
        <v>4</v>
      </c>
      <c r="L253" s="7" t="s">
        <v>80</v>
      </c>
      <c r="M253" s="4">
        <v>811000</v>
      </c>
      <c r="N253" s="4" t="s">
        <v>582</v>
      </c>
      <c r="O253" s="4" t="s">
        <v>583</v>
      </c>
      <c r="P253" s="4" t="s">
        <v>584</v>
      </c>
      <c r="Q253" s="4"/>
      <c r="R253" s="4" t="s">
        <v>49</v>
      </c>
      <c r="S253" s="4">
        <v>24118</v>
      </c>
      <c r="T253" s="4" t="s">
        <v>585</v>
      </c>
      <c r="U253" s="4" t="s">
        <v>586</v>
      </c>
      <c r="V253" s="4">
        <v>549496584</v>
      </c>
      <c r="W253" s="4" t="s">
        <v>587</v>
      </c>
      <c r="X253" s="8" t="s">
        <v>173</v>
      </c>
      <c r="Y253" s="8" t="s">
        <v>588</v>
      </c>
      <c r="Z253" s="8" t="s">
        <v>54</v>
      </c>
      <c r="AA253" s="8" t="s">
        <v>158</v>
      </c>
      <c r="AB253" s="8" t="s">
        <v>124</v>
      </c>
      <c r="AC253" s="7" t="s">
        <v>589</v>
      </c>
      <c r="AD253" s="9">
        <v>33.63</v>
      </c>
      <c r="AE253" s="10">
        <f>ROUND($K$253*$AD$253,2)</f>
        <v>134.52</v>
      </c>
    </row>
    <row r="254" spans="1:31" ht="25.5">
      <c r="A254" s="3">
        <v>52838</v>
      </c>
      <c r="B254" s="4" t="s">
        <v>581</v>
      </c>
      <c r="C254" s="3">
        <v>151650</v>
      </c>
      <c r="D254" s="4" t="s">
        <v>327</v>
      </c>
      <c r="E254" s="4" t="s">
        <v>603</v>
      </c>
      <c r="F254" s="4" t="s">
        <v>604</v>
      </c>
      <c r="G254" s="4" t="s">
        <v>605</v>
      </c>
      <c r="H254" s="4"/>
      <c r="I254" s="4" t="s">
        <v>75</v>
      </c>
      <c r="J254" s="5">
        <v>2</v>
      </c>
      <c r="K254" s="6">
        <v>2</v>
      </c>
      <c r="L254" s="7" t="s">
        <v>80</v>
      </c>
      <c r="M254" s="4">
        <v>811000</v>
      </c>
      <c r="N254" s="4" t="s">
        <v>582</v>
      </c>
      <c r="O254" s="4" t="s">
        <v>583</v>
      </c>
      <c r="P254" s="4" t="s">
        <v>584</v>
      </c>
      <c r="Q254" s="4"/>
      <c r="R254" s="4" t="s">
        <v>49</v>
      </c>
      <c r="S254" s="4">
        <v>24118</v>
      </c>
      <c r="T254" s="4" t="s">
        <v>585</v>
      </c>
      <c r="U254" s="4" t="s">
        <v>586</v>
      </c>
      <c r="V254" s="4">
        <v>549496584</v>
      </c>
      <c r="W254" s="4" t="s">
        <v>587</v>
      </c>
      <c r="X254" s="8" t="s">
        <v>173</v>
      </c>
      <c r="Y254" s="8" t="s">
        <v>588</v>
      </c>
      <c r="Z254" s="8" t="s">
        <v>54</v>
      </c>
      <c r="AA254" s="8" t="s">
        <v>158</v>
      </c>
      <c r="AB254" s="8" t="s">
        <v>124</v>
      </c>
      <c r="AC254" s="7" t="s">
        <v>589</v>
      </c>
      <c r="AD254" s="9">
        <v>42</v>
      </c>
      <c r="AE254" s="10">
        <f>ROUND($K$254*$AD$254,2)</f>
        <v>84</v>
      </c>
    </row>
    <row r="255" spans="1:31" ht="26.25" thickBot="1">
      <c r="A255" s="3">
        <v>52838</v>
      </c>
      <c r="B255" s="4" t="s">
        <v>581</v>
      </c>
      <c r="C255" s="3">
        <v>151652</v>
      </c>
      <c r="D255" s="4" t="s">
        <v>382</v>
      </c>
      <c r="E255" s="4" t="s">
        <v>606</v>
      </c>
      <c r="F255" s="4" t="s">
        <v>607</v>
      </c>
      <c r="G255" s="4" t="s">
        <v>608</v>
      </c>
      <c r="H255" s="4"/>
      <c r="I255" s="4" t="s">
        <v>75</v>
      </c>
      <c r="J255" s="5">
        <v>4</v>
      </c>
      <c r="K255" s="6">
        <v>4</v>
      </c>
      <c r="L255" s="7" t="s">
        <v>80</v>
      </c>
      <c r="M255" s="4">
        <v>811000</v>
      </c>
      <c r="N255" s="4" t="s">
        <v>582</v>
      </c>
      <c r="O255" s="4" t="s">
        <v>583</v>
      </c>
      <c r="P255" s="4" t="s">
        <v>584</v>
      </c>
      <c r="Q255" s="4"/>
      <c r="R255" s="4" t="s">
        <v>49</v>
      </c>
      <c r="S255" s="4">
        <v>24118</v>
      </c>
      <c r="T255" s="4" t="s">
        <v>585</v>
      </c>
      <c r="U255" s="4" t="s">
        <v>586</v>
      </c>
      <c r="V255" s="4">
        <v>549496584</v>
      </c>
      <c r="W255" s="4" t="s">
        <v>587</v>
      </c>
      <c r="X255" s="8" t="s">
        <v>173</v>
      </c>
      <c r="Y255" s="8" t="s">
        <v>588</v>
      </c>
      <c r="Z255" s="8" t="s">
        <v>54</v>
      </c>
      <c r="AA255" s="8" t="s">
        <v>158</v>
      </c>
      <c r="AB255" s="8" t="s">
        <v>124</v>
      </c>
      <c r="AC255" s="7" t="s">
        <v>589</v>
      </c>
      <c r="AD255" s="9">
        <v>53.75</v>
      </c>
      <c r="AE255" s="10">
        <f>ROUND($K$255*$AD$255,2)</f>
        <v>215</v>
      </c>
    </row>
    <row r="256" spans="1:31" ht="13.5" thickTop="1">
      <c r="A256" s="18"/>
      <c r="B256" s="18"/>
      <c r="C256" s="1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5" t="s">
        <v>76</v>
      </c>
      <c r="AE256" s="12">
        <f>SUM($AE$239:$AE$255)</f>
        <v>10509.12</v>
      </c>
    </row>
    <row r="257" spans="1:31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25.5">
      <c r="A258" s="3">
        <v>52842</v>
      </c>
      <c r="B258" s="4" t="s">
        <v>609</v>
      </c>
      <c r="C258" s="3">
        <v>151423</v>
      </c>
      <c r="D258" s="4" t="s">
        <v>71</v>
      </c>
      <c r="E258" s="4" t="s">
        <v>610</v>
      </c>
      <c r="F258" s="4" t="s">
        <v>611</v>
      </c>
      <c r="G258" s="4" t="s">
        <v>612</v>
      </c>
      <c r="H258" s="4"/>
      <c r="I258" s="4" t="s">
        <v>613</v>
      </c>
      <c r="J258" s="5">
        <v>13</v>
      </c>
      <c r="K258" s="6">
        <v>13</v>
      </c>
      <c r="L258" s="7" t="s">
        <v>80</v>
      </c>
      <c r="M258" s="4">
        <v>811000</v>
      </c>
      <c r="N258" s="4" t="s">
        <v>582</v>
      </c>
      <c r="O258" s="4" t="s">
        <v>583</v>
      </c>
      <c r="P258" s="4" t="s">
        <v>584</v>
      </c>
      <c r="Q258" s="4"/>
      <c r="R258" s="4" t="s">
        <v>49</v>
      </c>
      <c r="S258" s="4">
        <v>24118</v>
      </c>
      <c r="T258" s="4" t="s">
        <v>585</v>
      </c>
      <c r="U258" s="4" t="s">
        <v>586</v>
      </c>
      <c r="V258" s="4">
        <v>549496584</v>
      </c>
      <c r="W258" s="4" t="s">
        <v>587</v>
      </c>
      <c r="X258" s="8" t="s">
        <v>173</v>
      </c>
      <c r="Y258" s="8" t="s">
        <v>614</v>
      </c>
      <c r="Z258" s="8" t="s">
        <v>54</v>
      </c>
      <c r="AA258" s="8" t="s">
        <v>158</v>
      </c>
      <c r="AB258" s="8" t="s">
        <v>124</v>
      </c>
      <c r="AC258" s="7" t="s">
        <v>615</v>
      </c>
      <c r="AD258" s="9">
        <v>62.8</v>
      </c>
      <c r="AE258" s="10">
        <f>ROUND($K$258*$AD$258,2)</f>
        <v>816.4</v>
      </c>
    </row>
    <row r="259" spans="1:31" ht="25.5">
      <c r="A259" s="3">
        <v>52842</v>
      </c>
      <c r="B259" s="4" t="s">
        <v>609</v>
      </c>
      <c r="C259" s="3">
        <v>151424</v>
      </c>
      <c r="D259" s="4" t="s">
        <v>57</v>
      </c>
      <c r="E259" s="4" t="s">
        <v>58</v>
      </c>
      <c r="F259" s="4" t="s">
        <v>59</v>
      </c>
      <c r="G259" s="4" t="s">
        <v>60</v>
      </c>
      <c r="H259" s="4"/>
      <c r="I259" s="4" t="s">
        <v>61</v>
      </c>
      <c r="J259" s="5">
        <v>34</v>
      </c>
      <c r="K259" s="6">
        <v>34</v>
      </c>
      <c r="L259" s="7" t="s">
        <v>80</v>
      </c>
      <c r="M259" s="4">
        <v>811000</v>
      </c>
      <c r="N259" s="4" t="s">
        <v>582</v>
      </c>
      <c r="O259" s="4" t="s">
        <v>583</v>
      </c>
      <c r="P259" s="4" t="s">
        <v>584</v>
      </c>
      <c r="Q259" s="4"/>
      <c r="R259" s="4" t="s">
        <v>49</v>
      </c>
      <c r="S259" s="4">
        <v>24118</v>
      </c>
      <c r="T259" s="4" t="s">
        <v>585</v>
      </c>
      <c r="U259" s="4" t="s">
        <v>586</v>
      </c>
      <c r="V259" s="4">
        <v>549496584</v>
      </c>
      <c r="W259" s="4" t="s">
        <v>587</v>
      </c>
      <c r="X259" s="8" t="s">
        <v>173</v>
      </c>
      <c r="Y259" s="8" t="s">
        <v>614</v>
      </c>
      <c r="Z259" s="8" t="s">
        <v>54</v>
      </c>
      <c r="AA259" s="8" t="s">
        <v>158</v>
      </c>
      <c r="AB259" s="8" t="s">
        <v>124</v>
      </c>
      <c r="AC259" s="7" t="s">
        <v>615</v>
      </c>
      <c r="AD259" s="9">
        <v>33.5</v>
      </c>
      <c r="AE259" s="10">
        <f>ROUND($K$259*$AD$259,2)</f>
        <v>1139</v>
      </c>
    </row>
    <row r="260" spans="1:31" ht="25.5">
      <c r="A260" s="3">
        <v>52842</v>
      </c>
      <c r="B260" s="4" t="s">
        <v>609</v>
      </c>
      <c r="C260" s="3">
        <v>151425</v>
      </c>
      <c r="D260" s="4" t="s">
        <v>239</v>
      </c>
      <c r="E260" s="4" t="s">
        <v>389</v>
      </c>
      <c r="F260" s="4" t="s">
        <v>249</v>
      </c>
      <c r="G260" s="4" t="s">
        <v>390</v>
      </c>
      <c r="H260" s="4"/>
      <c r="I260" s="4" t="s">
        <v>148</v>
      </c>
      <c r="J260" s="5">
        <v>34</v>
      </c>
      <c r="K260" s="6">
        <v>34</v>
      </c>
      <c r="L260" s="7" t="s">
        <v>80</v>
      </c>
      <c r="M260" s="4">
        <v>811000</v>
      </c>
      <c r="N260" s="4" t="s">
        <v>582</v>
      </c>
      <c r="O260" s="4" t="s">
        <v>583</v>
      </c>
      <c r="P260" s="4" t="s">
        <v>584</v>
      </c>
      <c r="Q260" s="4"/>
      <c r="R260" s="4" t="s">
        <v>49</v>
      </c>
      <c r="S260" s="4">
        <v>24118</v>
      </c>
      <c r="T260" s="4" t="s">
        <v>585</v>
      </c>
      <c r="U260" s="4" t="s">
        <v>586</v>
      </c>
      <c r="V260" s="4">
        <v>549496584</v>
      </c>
      <c r="W260" s="4" t="s">
        <v>587</v>
      </c>
      <c r="X260" s="8" t="s">
        <v>173</v>
      </c>
      <c r="Y260" s="8" t="s">
        <v>614</v>
      </c>
      <c r="Z260" s="8" t="s">
        <v>54</v>
      </c>
      <c r="AA260" s="8" t="s">
        <v>158</v>
      </c>
      <c r="AB260" s="8" t="s">
        <v>124</v>
      </c>
      <c r="AC260" s="7" t="s">
        <v>615</v>
      </c>
      <c r="AD260" s="9">
        <v>40.31</v>
      </c>
      <c r="AE260" s="10">
        <f>ROUND($K$260*$AD$260,2)</f>
        <v>1370.54</v>
      </c>
    </row>
    <row r="261" spans="1:31" ht="25.5">
      <c r="A261" s="3">
        <v>52842</v>
      </c>
      <c r="B261" s="4" t="s">
        <v>609</v>
      </c>
      <c r="C261" s="3">
        <v>151438</v>
      </c>
      <c r="D261" s="4" t="s">
        <v>40</v>
      </c>
      <c r="E261" s="4" t="s">
        <v>437</v>
      </c>
      <c r="F261" s="4" t="s">
        <v>438</v>
      </c>
      <c r="G261" s="4" t="s">
        <v>439</v>
      </c>
      <c r="H261" s="4"/>
      <c r="I261" s="4" t="s">
        <v>440</v>
      </c>
      <c r="J261" s="5">
        <v>102</v>
      </c>
      <c r="K261" s="6">
        <v>102</v>
      </c>
      <c r="L261" s="7" t="s">
        <v>80</v>
      </c>
      <c r="M261" s="4">
        <v>811000</v>
      </c>
      <c r="N261" s="4" t="s">
        <v>582</v>
      </c>
      <c r="O261" s="4" t="s">
        <v>583</v>
      </c>
      <c r="P261" s="4" t="s">
        <v>584</v>
      </c>
      <c r="Q261" s="4"/>
      <c r="R261" s="4" t="s">
        <v>49</v>
      </c>
      <c r="S261" s="4">
        <v>24118</v>
      </c>
      <c r="T261" s="4" t="s">
        <v>585</v>
      </c>
      <c r="U261" s="4" t="s">
        <v>586</v>
      </c>
      <c r="V261" s="4">
        <v>549496584</v>
      </c>
      <c r="W261" s="4" t="s">
        <v>587</v>
      </c>
      <c r="X261" s="8" t="s">
        <v>173</v>
      </c>
      <c r="Y261" s="8" t="s">
        <v>614</v>
      </c>
      <c r="Z261" s="8" t="s">
        <v>54</v>
      </c>
      <c r="AA261" s="8" t="s">
        <v>158</v>
      </c>
      <c r="AB261" s="8" t="s">
        <v>124</v>
      </c>
      <c r="AC261" s="7" t="s">
        <v>615</v>
      </c>
      <c r="AD261" s="9">
        <v>15.25</v>
      </c>
      <c r="AE261" s="10">
        <f>ROUND($K$261*$AD$261,2)</f>
        <v>1555.5</v>
      </c>
    </row>
    <row r="262" spans="1:31" ht="25.5">
      <c r="A262" s="3">
        <v>52842</v>
      </c>
      <c r="B262" s="4" t="s">
        <v>609</v>
      </c>
      <c r="C262" s="3">
        <v>151439</v>
      </c>
      <c r="D262" s="4" t="s">
        <v>40</v>
      </c>
      <c r="E262" s="4" t="s">
        <v>600</v>
      </c>
      <c r="F262" s="4" t="s">
        <v>601</v>
      </c>
      <c r="G262" s="4" t="s">
        <v>602</v>
      </c>
      <c r="H262" s="4"/>
      <c r="I262" s="4" t="s">
        <v>440</v>
      </c>
      <c r="J262" s="5">
        <v>102</v>
      </c>
      <c r="K262" s="6">
        <v>102</v>
      </c>
      <c r="L262" s="7" t="s">
        <v>80</v>
      </c>
      <c r="M262" s="4">
        <v>811000</v>
      </c>
      <c r="N262" s="4" t="s">
        <v>582</v>
      </c>
      <c r="O262" s="4" t="s">
        <v>583</v>
      </c>
      <c r="P262" s="4" t="s">
        <v>584</v>
      </c>
      <c r="Q262" s="4"/>
      <c r="R262" s="4" t="s">
        <v>49</v>
      </c>
      <c r="S262" s="4">
        <v>24118</v>
      </c>
      <c r="T262" s="4" t="s">
        <v>585</v>
      </c>
      <c r="U262" s="4" t="s">
        <v>586</v>
      </c>
      <c r="V262" s="4">
        <v>549496584</v>
      </c>
      <c r="W262" s="4" t="s">
        <v>587</v>
      </c>
      <c r="X262" s="8" t="s">
        <v>173</v>
      </c>
      <c r="Y262" s="8" t="s">
        <v>614</v>
      </c>
      <c r="Z262" s="8" t="s">
        <v>54</v>
      </c>
      <c r="AA262" s="8" t="s">
        <v>158</v>
      </c>
      <c r="AB262" s="8" t="s">
        <v>124</v>
      </c>
      <c r="AC262" s="7" t="s">
        <v>615</v>
      </c>
      <c r="AD262" s="9">
        <v>5.28</v>
      </c>
      <c r="AE262" s="10">
        <f>ROUND($K$262*$AD$262,2)</f>
        <v>538.56</v>
      </c>
    </row>
    <row r="263" spans="1:31" ht="25.5">
      <c r="A263" s="3">
        <v>52842</v>
      </c>
      <c r="B263" s="4" t="s">
        <v>609</v>
      </c>
      <c r="C263" s="3">
        <v>151440</v>
      </c>
      <c r="D263" s="4" t="s">
        <v>57</v>
      </c>
      <c r="E263" s="4" t="s">
        <v>590</v>
      </c>
      <c r="F263" s="4" t="s">
        <v>591</v>
      </c>
      <c r="G263" s="4" t="s">
        <v>592</v>
      </c>
      <c r="H263" s="4"/>
      <c r="I263" s="4" t="s">
        <v>61</v>
      </c>
      <c r="J263" s="5">
        <v>34</v>
      </c>
      <c r="K263" s="6">
        <v>34</v>
      </c>
      <c r="L263" s="7" t="s">
        <v>80</v>
      </c>
      <c r="M263" s="4">
        <v>811000</v>
      </c>
      <c r="N263" s="4" t="s">
        <v>582</v>
      </c>
      <c r="O263" s="4" t="s">
        <v>583</v>
      </c>
      <c r="P263" s="4" t="s">
        <v>584</v>
      </c>
      <c r="Q263" s="4"/>
      <c r="R263" s="4" t="s">
        <v>49</v>
      </c>
      <c r="S263" s="4">
        <v>24118</v>
      </c>
      <c r="T263" s="4" t="s">
        <v>585</v>
      </c>
      <c r="U263" s="4" t="s">
        <v>586</v>
      </c>
      <c r="V263" s="4">
        <v>549496584</v>
      </c>
      <c r="W263" s="4" t="s">
        <v>587</v>
      </c>
      <c r="X263" s="8" t="s">
        <v>173</v>
      </c>
      <c r="Y263" s="8" t="s">
        <v>614</v>
      </c>
      <c r="Z263" s="8" t="s">
        <v>54</v>
      </c>
      <c r="AA263" s="8" t="s">
        <v>158</v>
      </c>
      <c r="AB263" s="8" t="s">
        <v>124</v>
      </c>
      <c r="AC263" s="7" t="s">
        <v>615</v>
      </c>
      <c r="AD263" s="9">
        <v>32.38</v>
      </c>
      <c r="AE263" s="10">
        <f>ROUND($K$263*$AD$263,2)</f>
        <v>1100.92</v>
      </c>
    </row>
    <row r="264" spans="1:31" ht="25.5">
      <c r="A264" s="3">
        <v>52842</v>
      </c>
      <c r="B264" s="4" t="s">
        <v>609</v>
      </c>
      <c r="C264" s="3">
        <v>151441</v>
      </c>
      <c r="D264" s="4" t="s">
        <v>281</v>
      </c>
      <c r="E264" s="4" t="s">
        <v>282</v>
      </c>
      <c r="F264" s="4" t="s">
        <v>283</v>
      </c>
      <c r="G264" s="4" t="s">
        <v>284</v>
      </c>
      <c r="H264" s="4"/>
      <c r="I264" s="4" t="s">
        <v>285</v>
      </c>
      <c r="J264" s="5">
        <v>34</v>
      </c>
      <c r="K264" s="6">
        <v>34</v>
      </c>
      <c r="L264" s="7" t="s">
        <v>80</v>
      </c>
      <c r="M264" s="4">
        <v>811000</v>
      </c>
      <c r="N264" s="4" t="s">
        <v>582</v>
      </c>
      <c r="O264" s="4" t="s">
        <v>583</v>
      </c>
      <c r="P264" s="4" t="s">
        <v>584</v>
      </c>
      <c r="Q264" s="4"/>
      <c r="R264" s="4" t="s">
        <v>49</v>
      </c>
      <c r="S264" s="4">
        <v>24118</v>
      </c>
      <c r="T264" s="4" t="s">
        <v>585</v>
      </c>
      <c r="U264" s="4" t="s">
        <v>586</v>
      </c>
      <c r="V264" s="4">
        <v>549496584</v>
      </c>
      <c r="W264" s="4" t="s">
        <v>587</v>
      </c>
      <c r="X264" s="8" t="s">
        <v>173</v>
      </c>
      <c r="Y264" s="8" t="s">
        <v>614</v>
      </c>
      <c r="Z264" s="8" t="s">
        <v>54</v>
      </c>
      <c r="AA264" s="8" t="s">
        <v>158</v>
      </c>
      <c r="AB264" s="8" t="s">
        <v>124</v>
      </c>
      <c r="AC264" s="7" t="s">
        <v>615</v>
      </c>
      <c r="AD264" s="9">
        <v>19.38</v>
      </c>
      <c r="AE264" s="10">
        <f>ROUND($K$264*$AD$264,2)</f>
        <v>658.92</v>
      </c>
    </row>
    <row r="265" spans="1:31" ht="26.25" thickBot="1">
      <c r="A265" s="3">
        <v>52842</v>
      </c>
      <c r="B265" s="4" t="s">
        <v>609</v>
      </c>
      <c r="C265" s="3">
        <v>151442</v>
      </c>
      <c r="D265" s="4" t="s">
        <v>323</v>
      </c>
      <c r="E265" s="4" t="s">
        <v>324</v>
      </c>
      <c r="F265" s="4" t="s">
        <v>325</v>
      </c>
      <c r="G265" s="4" t="s">
        <v>326</v>
      </c>
      <c r="H265" s="4"/>
      <c r="I265" s="4" t="s">
        <v>44</v>
      </c>
      <c r="J265" s="5">
        <v>34</v>
      </c>
      <c r="K265" s="6">
        <v>34</v>
      </c>
      <c r="L265" s="7" t="s">
        <v>80</v>
      </c>
      <c r="M265" s="4">
        <v>811000</v>
      </c>
      <c r="N265" s="4" t="s">
        <v>582</v>
      </c>
      <c r="O265" s="4" t="s">
        <v>583</v>
      </c>
      <c r="P265" s="4" t="s">
        <v>584</v>
      </c>
      <c r="Q265" s="4"/>
      <c r="R265" s="4" t="s">
        <v>49</v>
      </c>
      <c r="S265" s="4">
        <v>24118</v>
      </c>
      <c r="T265" s="4" t="s">
        <v>585</v>
      </c>
      <c r="U265" s="4" t="s">
        <v>586</v>
      </c>
      <c r="V265" s="4">
        <v>549496584</v>
      </c>
      <c r="W265" s="4" t="s">
        <v>587</v>
      </c>
      <c r="X265" s="8" t="s">
        <v>173</v>
      </c>
      <c r="Y265" s="8" t="s">
        <v>614</v>
      </c>
      <c r="Z265" s="8" t="s">
        <v>54</v>
      </c>
      <c r="AA265" s="8" t="s">
        <v>158</v>
      </c>
      <c r="AB265" s="8" t="s">
        <v>124</v>
      </c>
      <c r="AC265" s="7" t="s">
        <v>615</v>
      </c>
      <c r="AD265" s="9">
        <v>20.63</v>
      </c>
      <c r="AE265" s="10">
        <f>ROUND($K$265*$AD$265,2)</f>
        <v>701.42</v>
      </c>
    </row>
    <row r="266" spans="1:31" ht="13.5" thickTop="1">
      <c r="A266" s="18"/>
      <c r="B266" s="18"/>
      <c r="C266" s="18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5" t="s">
        <v>76</v>
      </c>
      <c r="AE266" s="12">
        <f>SUM($AE$258:$AE$265)</f>
        <v>7881.26</v>
      </c>
    </row>
    <row r="267" spans="1:3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25.5">
      <c r="A268" s="3">
        <v>52853</v>
      </c>
      <c r="B268" s="4" t="s">
        <v>616</v>
      </c>
      <c r="C268" s="3">
        <v>151649</v>
      </c>
      <c r="D268" s="4" t="s">
        <v>71</v>
      </c>
      <c r="E268" s="4" t="s">
        <v>165</v>
      </c>
      <c r="F268" s="4" t="s">
        <v>166</v>
      </c>
      <c r="G268" s="4" t="s">
        <v>167</v>
      </c>
      <c r="H268" s="4"/>
      <c r="I268" s="4" t="s">
        <v>75</v>
      </c>
      <c r="J268" s="5">
        <v>10</v>
      </c>
      <c r="K268" s="6">
        <v>10</v>
      </c>
      <c r="L268" s="7" t="s">
        <v>45</v>
      </c>
      <c r="M268" s="4">
        <v>119850</v>
      </c>
      <c r="N268" s="4" t="s">
        <v>617</v>
      </c>
      <c r="O268" s="4" t="s">
        <v>618</v>
      </c>
      <c r="P268" s="4" t="s">
        <v>619</v>
      </c>
      <c r="Q268" s="4">
        <v>1</v>
      </c>
      <c r="R268" s="4">
        <v>1005</v>
      </c>
      <c r="S268" s="4">
        <v>108421</v>
      </c>
      <c r="T268" s="4" t="s">
        <v>620</v>
      </c>
      <c r="U268" s="4" t="s">
        <v>621</v>
      </c>
      <c r="V268" s="4"/>
      <c r="W268" s="4" t="s">
        <v>622</v>
      </c>
      <c r="X268" s="8" t="s">
        <v>52</v>
      </c>
      <c r="Y268" s="8" t="s">
        <v>623</v>
      </c>
      <c r="Z268" s="8" t="s">
        <v>54</v>
      </c>
      <c r="AA268" s="8" t="s">
        <v>52</v>
      </c>
      <c r="AB268" s="8" t="s">
        <v>55</v>
      </c>
      <c r="AC268" s="7" t="s">
        <v>624</v>
      </c>
      <c r="AD268" s="9">
        <v>26.66</v>
      </c>
      <c r="AE268" s="10">
        <f>ROUND($K$268*$AD$268,2)</f>
        <v>266.6</v>
      </c>
    </row>
    <row r="269" spans="1:31" ht="38.25">
      <c r="A269" s="3">
        <v>52853</v>
      </c>
      <c r="B269" s="4" t="s">
        <v>616</v>
      </c>
      <c r="C269" s="3">
        <v>151651</v>
      </c>
      <c r="D269" s="4" t="s">
        <v>625</v>
      </c>
      <c r="E269" s="4" t="s">
        <v>626</v>
      </c>
      <c r="F269" s="4" t="s">
        <v>627</v>
      </c>
      <c r="G269" s="4" t="s">
        <v>628</v>
      </c>
      <c r="H269" s="4"/>
      <c r="I269" s="4" t="s">
        <v>629</v>
      </c>
      <c r="J269" s="5">
        <v>1</v>
      </c>
      <c r="K269" s="6">
        <v>1</v>
      </c>
      <c r="L269" s="7" t="s">
        <v>45</v>
      </c>
      <c r="M269" s="4">
        <v>119850</v>
      </c>
      <c r="N269" s="4" t="s">
        <v>617</v>
      </c>
      <c r="O269" s="4" t="s">
        <v>618</v>
      </c>
      <c r="P269" s="4" t="s">
        <v>619</v>
      </c>
      <c r="Q269" s="4">
        <v>1</v>
      </c>
      <c r="R269" s="4">
        <v>1005</v>
      </c>
      <c r="S269" s="4">
        <v>108421</v>
      </c>
      <c r="T269" s="4" t="s">
        <v>620</v>
      </c>
      <c r="U269" s="4" t="s">
        <v>621</v>
      </c>
      <c r="V269" s="4"/>
      <c r="W269" s="4" t="s">
        <v>622</v>
      </c>
      <c r="X269" s="8" t="s">
        <v>52</v>
      </c>
      <c r="Y269" s="8" t="s">
        <v>623</v>
      </c>
      <c r="Z269" s="8" t="s">
        <v>54</v>
      </c>
      <c r="AA269" s="8" t="s">
        <v>52</v>
      </c>
      <c r="AB269" s="8" t="s">
        <v>55</v>
      </c>
      <c r="AC269" s="7" t="s">
        <v>624</v>
      </c>
      <c r="AD269" s="9">
        <v>45</v>
      </c>
      <c r="AE269" s="10">
        <f>ROUND($K$269*$AD$269,2)</f>
        <v>45</v>
      </c>
    </row>
    <row r="270" spans="1:31" ht="26.25" thickBot="1">
      <c r="A270" s="3">
        <v>52853</v>
      </c>
      <c r="B270" s="4" t="s">
        <v>616</v>
      </c>
      <c r="C270" s="3">
        <v>151653</v>
      </c>
      <c r="D270" s="4" t="s">
        <v>555</v>
      </c>
      <c r="E270" s="4" t="s">
        <v>630</v>
      </c>
      <c r="F270" s="4" t="s">
        <v>631</v>
      </c>
      <c r="G270" s="4" t="s">
        <v>632</v>
      </c>
      <c r="H270" s="4"/>
      <c r="I270" s="4" t="s">
        <v>280</v>
      </c>
      <c r="J270" s="5">
        <v>2</v>
      </c>
      <c r="K270" s="6">
        <v>2</v>
      </c>
      <c r="L270" s="7" t="s">
        <v>45</v>
      </c>
      <c r="M270" s="4">
        <v>119850</v>
      </c>
      <c r="N270" s="4" t="s">
        <v>617</v>
      </c>
      <c r="O270" s="4" t="s">
        <v>618</v>
      </c>
      <c r="P270" s="4" t="s">
        <v>619</v>
      </c>
      <c r="Q270" s="4">
        <v>1</v>
      </c>
      <c r="R270" s="4">
        <v>1005</v>
      </c>
      <c r="S270" s="4">
        <v>108421</v>
      </c>
      <c r="T270" s="4" t="s">
        <v>620</v>
      </c>
      <c r="U270" s="4" t="s">
        <v>621</v>
      </c>
      <c r="V270" s="4"/>
      <c r="W270" s="4" t="s">
        <v>622</v>
      </c>
      <c r="X270" s="8" t="s">
        <v>52</v>
      </c>
      <c r="Y270" s="8" t="s">
        <v>623</v>
      </c>
      <c r="Z270" s="8" t="s">
        <v>54</v>
      </c>
      <c r="AA270" s="8" t="s">
        <v>52</v>
      </c>
      <c r="AB270" s="8" t="s">
        <v>55</v>
      </c>
      <c r="AC270" s="7" t="s">
        <v>624</v>
      </c>
      <c r="AD270" s="9">
        <v>28.75</v>
      </c>
      <c r="AE270" s="10">
        <f>ROUND($K$270*$AD$270,2)</f>
        <v>57.5</v>
      </c>
    </row>
    <row r="271" spans="1:31" ht="13.5" thickTop="1">
      <c r="A271" s="18"/>
      <c r="B271" s="18"/>
      <c r="C271" s="18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5" t="s">
        <v>76</v>
      </c>
      <c r="AE271" s="12">
        <f>SUM($AE$268:$AE$270)</f>
        <v>369.1</v>
      </c>
    </row>
    <row r="272" spans="1:3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25.5">
      <c r="A273" s="3">
        <v>52856</v>
      </c>
      <c r="B273" s="4" t="s">
        <v>633</v>
      </c>
      <c r="C273" s="3">
        <v>151669</v>
      </c>
      <c r="D273" s="4" t="s">
        <v>127</v>
      </c>
      <c r="E273" s="4" t="s">
        <v>470</v>
      </c>
      <c r="F273" s="4" t="s">
        <v>471</v>
      </c>
      <c r="G273" s="4" t="s">
        <v>472</v>
      </c>
      <c r="H273" s="4"/>
      <c r="I273" s="4" t="s">
        <v>473</v>
      </c>
      <c r="J273" s="5">
        <v>2</v>
      </c>
      <c r="K273" s="6">
        <v>2</v>
      </c>
      <c r="L273" s="7" t="s">
        <v>80</v>
      </c>
      <c r="M273" s="4">
        <v>870000</v>
      </c>
      <c r="N273" s="4" t="s">
        <v>634</v>
      </c>
      <c r="O273" s="4" t="s">
        <v>514</v>
      </c>
      <c r="P273" s="4" t="s">
        <v>515</v>
      </c>
      <c r="Q273" s="4">
        <v>2</v>
      </c>
      <c r="R273" s="4">
        <v>220</v>
      </c>
      <c r="S273" s="4">
        <v>52287</v>
      </c>
      <c r="T273" s="4" t="s">
        <v>635</v>
      </c>
      <c r="U273" s="4" t="s">
        <v>636</v>
      </c>
      <c r="V273" s="4">
        <v>549492887</v>
      </c>
      <c r="W273" s="4"/>
      <c r="X273" s="8" t="s">
        <v>637</v>
      </c>
      <c r="Y273" s="8" t="s">
        <v>638</v>
      </c>
      <c r="Z273" s="8" t="s">
        <v>54</v>
      </c>
      <c r="AA273" s="8" t="s">
        <v>176</v>
      </c>
      <c r="AB273" s="8" t="s">
        <v>462</v>
      </c>
      <c r="AC273" s="7" t="s">
        <v>639</v>
      </c>
      <c r="AD273" s="9">
        <v>61.88</v>
      </c>
      <c r="AE273" s="10">
        <f>ROUND($K$273*$AD$273,2)</f>
        <v>123.76</v>
      </c>
    </row>
    <row r="274" spans="1:31" ht="25.5">
      <c r="A274" s="3">
        <v>52856</v>
      </c>
      <c r="B274" s="4" t="s">
        <v>633</v>
      </c>
      <c r="C274" s="3">
        <v>151673</v>
      </c>
      <c r="D274" s="4" t="s">
        <v>95</v>
      </c>
      <c r="E274" s="4" t="s">
        <v>640</v>
      </c>
      <c r="F274" s="4" t="s">
        <v>641</v>
      </c>
      <c r="G274" s="4" t="s">
        <v>642</v>
      </c>
      <c r="H274" s="4"/>
      <c r="I274" s="4" t="s">
        <v>75</v>
      </c>
      <c r="J274" s="5">
        <v>1</v>
      </c>
      <c r="K274" s="6">
        <v>1</v>
      </c>
      <c r="L274" s="7" t="s">
        <v>80</v>
      </c>
      <c r="M274" s="4">
        <v>870000</v>
      </c>
      <c r="N274" s="4" t="s">
        <v>634</v>
      </c>
      <c r="O274" s="4" t="s">
        <v>514</v>
      </c>
      <c r="P274" s="4" t="s">
        <v>515</v>
      </c>
      <c r="Q274" s="4">
        <v>2</v>
      </c>
      <c r="R274" s="4">
        <v>220</v>
      </c>
      <c r="S274" s="4">
        <v>52287</v>
      </c>
      <c r="T274" s="4" t="s">
        <v>635</v>
      </c>
      <c r="U274" s="4" t="s">
        <v>636</v>
      </c>
      <c r="V274" s="4">
        <v>549492887</v>
      </c>
      <c r="W274" s="4"/>
      <c r="X274" s="8" t="s">
        <v>637</v>
      </c>
      <c r="Y274" s="8" t="s">
        <v>638</v>
      </c>
      <c r="Z274" s="8" t="s">
        <v>54</v>
      </c>
      <c r="AA274" s="8" t="s">
        <v>176</v>
      </c>
      <c r="AB274" s="8" t="s">
        <v>462</v>
      </c>
      <c r="AC274" s="7" t="s">
        <v>639</v>
      </c>
      <c r="AD274" s="9">
        <v>21.04</v>
      </c>
      <c r="AE274" s="10">
        <f>ROUND($K$274*$AD$274,2)</f>
        <v>21.04</v>
      </c>
    </row>
    <row r="275" spans="1:31" ht="25.5">
      <c r="A275" s="3">
        <v>52856</v>
      </c>
      <c r="B275" s="4" t="s">
        <v>633</v>
      </c>
      <c r="C275" s="3">
        <v>151674</v>
      </c>
      <c r="D275" s="4" t="s">
        <v>127</v>
      </c>
      <c r="E275" s="4" t="s">
        <v>141</v>
      </c>
      <c r="F275" s="4" t="s">
        <v>142</v>
      </c>
      <c r="G275" s="4" t="s">
        <v>143</v>
      </c>
      <c r="H275" s="4"/>
      <c r="I275" s="4" t="s">
        <v>144</v>
      </c>
      <c r="J275" s="5">
        <v>2</v>
      </c>
      <c r="K275" s="6">
        <v>2</v>
      </c>
      <c r="L275" s="7" t="s">
        <v>80</v>
      </c>
      <c r="M275" s="4">
        <v>870000</v>
      </c>
      <c r="N275" s="4" t="s">
        <v>634</v>
      </c>
      <c r="O275" s="4" t="s">
        <v>514</v>
      </c>
      <c r="P275" s="4" t="s">
        <v>515</v>
      </c>
      <c r="Q275" s="4">
        <v>2</v>
      </c>
      <c r="R275" s="4">
        <v>220</v>
      </c>
      <c r="S275" s="4">
        <v>52287</v>
      </c>
      <c r="T275" s="4" t="s">
        <v>635</v>
      </c>
      <c r="U275" s="4" t="s">
        <v>636</v>
      </c>
      <c r="V275" s="4">
        <v>549492887</v>
      </c>
      <c r="W275" s="4"/>
      <c r="X275" s="8" t="s">
        <v>637</v>
      </c>
      <c r="Y275" s="8" t="s">
        <v>638</v>
      </c>
      <c r="Z275" s="8" t="s">
        <v>54</v>
      </c>
      <c r="AA275" s="8" t="s">
        <v>176</v>
      </c>
      <c r="AB275" s="8" t="s">
        <v>462</v>
      </c>
      <c r="AC275" s="7" t="s">
        <v>639</v>
      </c>
      <c r="AD275" s="9">
        <v>46.13</v>
      </c>
      <c r="AE275" s="10">
        <f>ROUND($K$275*$AD$275,2)</f>
        <v>92.26</v>
      </c>
    </row>
    <row r="276" spans="1:31" ht="25.5">
      <c r="A276" s="3">
        <v>52856</v>
      </c>
      <c r="B276" s="4" t="s">
        <v>633</v>
      </c>
      <c r="C276" s="3">
        <v>151675</v>
      </c>
      <c r="D276" s="4" t="s">
        <v>127</v>
      </c>
      <c r="E276" s="4" t="s">
        <v>128</v>
      </c>
      <c r="F276" s="4" t="s">
        <v>129</v>
      </c>
      <c r="G276" s="4" t="s">
        <v>130</v>
      </c>
      <c r="H276" s="4"/>
      <c r="I276" s="4" t="s">
        <v>131</v>
      </c>
      <c r="J276" s="5">
        <v>1</v>
      </c>
      <c r="K276" s="6">
        <v>1</v>
      </c>
      <c r="L276" s="7" t="s">
        <v>80</v>
      </c>
      <c r="M276" s="4">
        <v>870000</v>
      </c>
      <c r="N276" s="4" t="s">
        <v>634</v>
      </c>
      <c r="O276" s="4" t="s">
        <v>514</v>
      </c>
      <c r="P276" s="4" t="s">
        <v>515</v>
      </c>
      <c r="Q276" s="4">
        <v>2</v>
      </c>
      <c r="R276" s="4">
        <v>220</v>
      </c>
      <c r="S276" s="4">
        <v>52287</v>
      </c>
      <c r="T276" s="4" t="s">
        <v>635</v>
      </c>
      <c r="U276" s="4" t="s">
        <v>636</v>
      </c>
      <c r="V276" s="4">
        <v>549492887</v>
      </c>
      <c r="W276" s="4"/>
      <c r="X276" s="8" t="s">
        <v>637</v>
      </c>
      <c r="Y276" s="8" t="s">
        <v>638</v>
      </c>
      <c r="Z276" s="8" t="s">
        <v>54</v>
      </c>
      <c r="AA276" s="8" t="s">
        <v>176</v>
      </c>
      <c r="AB276" s="8" t="s">
        <v>462</v>
      </c>
      <c r="AC276" s="7" t="s">
        <v>639</v>
      </c>
      <c r="AD276" s="9">
        <v>211.25</v>
      </c>
      <c r="AE276" s="10">
        <f>ROUND($K$276*$AD$276,2)</f>
        <v>211.25</v>
      </c>
    </row>
    <row r="277" spans="1:31" ht="38.25">
      <c r="A277" s="3">
        <v>52856</v>
      </c>
      <c r="B277" s="4" t="s">
        <v>633</v>
      </c>
      <c r="C277" s="3">
        <v>151676</v>
      </c>
      <c r="D277" s="4" t="s">
        <v>643</v>
      </c>
      <c r="E277" s="4" t="s">
        <v>644</v>
      </c>
      <c r="F277" s="4" t="s">
        <v>645</v>
      </c>
      <c r="G277" s="4" t="s">
        <v>646</v>
      </c>
      <c r="H277" s="4"/>
      <c r="I277" s="4" t="s">
        <v>647</v>
      </c>
      <c r="J277" s="5">
        <v>1</v>
      </c>
      <c r="K277" s="6">
        <v>1</v>
      </c>
      <c r="L277" s="7" t="s">
        <v>80</v>
      </c>
      <c r="M277" s="4">
        <v>870000</v>
      </c>
      <c r="N277" s="4" t="s">
        <v>634</v>
      </c>
      <c r="O277" s="4" t="s">
        <v>514</v>
      </c>
      <c r="P277" s="4" t="s">
        <v>515</v>
      </c>
      <c r="Q277" s="4">
        <v>2</v>
      </c>
      <c r="R277" s="4">
        <v>220</v>
      </c>
      <c r="S277" s="4">
        <v>52287</v>
      </c>
      <c r="T277" s="4" t="s">
        <v>635</v>
      </c>
      <c r="U277" s="4" t="s">
        <v>636</v>
      </c>
      <c r="V277" s="4">
        <v>549492887</v>
      </c>
      <c r="W277" s="4"/>
      <c r="X277" s="8" t="s">
        <v>637</v>
      </c>
      <c r="Y277" s="8" t="s">
        <v>638</v>
      </c>
      <c r="Z277" s="8" t="s">
        <v>54</v>
      </c>
      <c r="AA277" s="8" t="s">
        <v>176</v>
      </c>
      <c r="AB277" s="8" t="s">
        <v>462</v>
      </c>
      <c r="AC277" s="7" t="s">
        <v>639</v>
      </c>
      <c r="AD277" s="9">
        <v>148.75</v>
      </c>
      <c r="AE277" s="10">
        <f>ROUND($K$277*$AD$277,2)</f>
        <v>148.75</v>
      </c>
    </row>
    <row r="278" spans="1:31" ht="25.5">
      <c r="A278" s="3">
        <v>52856</v>
      </c>
      <c r="B278" s="4" t="s">
        <v>633</v>
      </c>
      <c r="C278" s="3">
        <v>151677</v>
      </c>
      <c r="D278" s="4" t="s">
        <v>323</v>
      </c>
      <c r="E278" s="4" t="s">
        <v>648</v>
      </c>
      <c r="F278" s="4" t="s">
        <v>649</v>
      </c>
      <c r="G278" s="4" t="s">
        <v>650</v>
      </c>
      <c r="H278" s="4"/>
      <c r="I278" s="4" t="s">
        <v>651</v>
      </c>
      <c r="J278" s="5">
        <v>1</v>
      </c>
      <c r="K278" s="6">
        <v>1</v>
      </c>
      <c r="L278" s="7" t="s">
        <v>80</v>
      </c>
      <c r="M278" s="4">
        <v>870000</v>
      </c>
      <c r="N278" s="4" t="s">
        <v>634</v>
      </c>
      <c r="O278" s="4" t="s">
        <v>514</v>
      </c>
      <c r="P278" s="4" t="s">
        <v>515</v>
      </c>
      <c r="Q278" s="4">
        <v>2</v>
      </c>
      <c r="R278" s="4">
        <v>220</v>
      </c>
      <c r="S278" s="4">
        <v>52287</v>
      </c>
      <c r="T278" s="4" t="s">
        <v>635</v>
      </c>
      <c r="U278" s="4" t="s">
        <v>636</v>
      </c>
      <c r="V278" s="4">
        <v>549492887</v>
      </c>
      <c r="W278" s="4"/>
      <c r="X278" s="8" t="s">
        <v>637</v>
      </c>
      <c r="Y278" s="8" t="s">
        <v>638</v>
      </c>
      <c r="Z278" s="8" t="s">
        <v>54</v>
      </c>
      <c r="AA278" s="8" t="s">
        <v>176</v>
      </c>
      <c r="AB278" s="8" t="s">
        <v>462</v>
      </c>
      <c r="AC278" s="7" t="s">
        <v>639</v>
      </c>
      <c r="AD278" s="9">
        <v>25.41</v>
      </c>
      <c r="AE278" s="10">
        <f>ROUND($K$278*$AD$278,2)</f>
        <v>25.41</v>
      </c>
    </row>
    <row r="279" spans="1:31" ht="39" thickBot="1">
      <c r="A279" s="3">
        <v>52856</v>
      </c>
      <c r="B279" s="4" t="s">
        <v>633</v>
      </c>
      <c r="C279" s="3">
        <v>151689</v>
      </c>
      <c r="D279" s="4" t="s">
        <v>323</v>
      </c>
      <c r="E279" s="4" t="s">
        <v>652</v>
      </c>
      <c r="F279" s="4" t="s">
        <v>653</v>
      </c>
      <c r="G279" s="4" t="s">
        <v>654</v>
      </c>
      <c r="H279" s="4"/>
      <c r="I279" s="4" t="s">
        <v>75</v>
      </c>
      <c r="J279" s="5">
        <v>1</v>
      </c>
      <c r="K279" s="6">
        <v>1</v>
      </c>
      <c r="L279" s="7" t="s">
        <v>80</v>
      </c>
      <c r="M279" s="4">
        <v>870000</v>
      </c>
      <c r="N279" s="4" t="s">
        <v>634</v>
      </c>
      <c r="O279" s="4" t="s">
        <v>514</v>
      </c>
      <c r="P279" s="4" t="s">
        <v>515</v>
      </c>
      <c r="Q279" s="4">
        <v>2</v>
      </c>
      <c r="R279" s="4">
        <v>220</v>
      </c>
      <c r="S279" s="4">
        <v>52287</v>
      </c>
      <c r="T279" s="4" t="s">
        <v>635</v>
      </c>
      <c r="U279" s="4" t="s">
        <v>636</v>
      </c>
      <c r="V279" s="4">
        <v>549492887</v>
      </c>
      <c r="W279" s="4"/>
      <c r="X279" s="8" t="s">
        <v>637</v>
      </c>
      <c r="Y279" s="8" t="s">
        <v>638</v>
      </c>
      <c r="Z279" s="8" t="s">
        <v>54</v>
      </c>
      <c r="AA279" s="8" t="s">
        <v>176</v>
      </c>
      <c r="AB279" s="8" t="s">
        <v>462</v>
      </c>
      <c r="AC279" s="7" t="s">
        <v>639</v>
      </c>
      <c r="AD279" s="9">
        <v>74.88</v>
      </c>
      <c r="AE279" s="10">
        <f>ROUND($K$279*$AD$279,2)</f>
        <v>74.88</v>
      </c>
    </row>
    <row r="280" spans="1:31" ht="13.5" thickTop="1">
      <c r="A280" s="18"/>
      <c r="B280" s="18"/>
      <c r="C280" s="18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5" t="s">
        <v>76</v>
      </c>
      <c r="AE280" s="12">
        <f>SUM($AE$273:$AE$279)</f>
        <v>697.3499999999999</v>
      </c>
    </row>
    <row r="281" spans="1:3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51.75" thickBot="1">
      <c r="A282" s="3">
        <v>52900</v>
      </c>
      <c r="B282" s="4"/>
      <c r="C282" s="3">
        <v>151715</v>
      </c>
      <c r="D282" s="4" t="s">
        <v>551</v>
      </c>
      <c r="E282" s="4" t="s">
        <v>655</v>
      </c>
      <c r="F282" s="4" t="s">
        <v>656</v>
      </c>
      <c r="G282" s="4" t="s">
        <v>657</v>
      </c>
      <c r="H282" s="4"/>
      <c r="I282" s="4" t="s">
        <v>658</v>
      </c>
      <c r="J282" s="5">
        <v>1</v>
      </c>
      <c r="K282" s="6">
        <v>1</v>
      </c>
      <c r="L282" s="7" t="s">
        <v>45</v>
      </c>
      <c r="M282" s="4">
        <v>110513</v>
      </c>
      <c r="N282" s="4" t="s">
        <v>149</v>
      </c>
      <c r="O282" s="4" t="s">
        <v>150</v>
      </c>
      <c r="P282" s="4" t="s">
        <v>134</v>
      </c>
      <c r="Q282" s="4">
        <v>2</v>
      </c>
      <c r="R282" s="4" t="s">
        <v>151</v>
      </c>
      <c r="S282" s="4">
        <v>204115</v>
      </c>
      <c r="T282" s="4" t="s">
        <v>152</v>
      </c>
      <c r="U282" s="4" t="s">
        <v>153</v>
      </c>
      <c r="V282" s="4">
        <v>549491330</v>
      </c>
      <c r="W282" s="4" t="s">
        <v>154</v>
      </c>
      <c r="X282" s="8" t="s">
        <v>659</v>
      </c>
      <c r="Y282" s="8" t="s">
        <v>156</v>
      </c>
      <c r="Z282" s="8" t="s">
        <v>54</v>
      </c>
      <c r="AA282" s="8" t="s">
        <v>660</v>
      </c>
      <c r="AB282" s="8" t="s">
        <v>55</v>
      </c>
      <c r="AC282" s="7" t="s">
        <v>661</v>
      </c>
      <c r="AD282" s="9">
        <v>93.75</v>
      </c>
      <c r="AE282" s="10">
        <f>ROUND($K$282*$AD$282,2)</f>
        <v>93.75</v>
      </c>
    </row>
    <row r="283" spans="1:31" ht="13.5" thickTop="1">
      <c r="A283" s="18"/>
      <c r="B283" s="18"/>
      <c r="C283" s="18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5" t="s">
        <v>76</v>
      </c>
      <c r="AE283" s="12">
        <f>SUM($AE$282:$AE$282)</f>
        <v>93.75</v>
      </c>
    </row>
    <row r="284" spans="1:3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26.25" thickBot="1">
      <c r="A285" s="3">
        <v>52903</v>
      </c>
      <c r="B285" s="4"/>
      <c r="C285" s="3">
        <v>151930</v>
      </c>
      <c r="D285" s="4" t="s">
        <v>109</v>
      </c>
      <c r="E285" s="4" t="s">
        <v>359</v>
      </c>
      <c r="F285" s="4" t="s">
        <v>360</v>
      </c>
      <c r="G285" s="4" t="s">
        <v>361</v>
      </c>
      <c r="H285" s="4"/>
      <c r="I285" s="4" t="s">
        <v>362</v>
      </c>
      <c r="J285" s="5">
        <v>1</v>
      </c>
      <c r="K285" s="6">
        <v>1</v>
      </c>
      <c r="L285" s="7" t="s">
        <v>45</v>
      </c>
      <c r="M285" s="4">
        <v>119912</v>
      </c>
      <c r="N285" s="4" t="s">
        <v>662</v>
      </c>
      <c r="O285" s="4" t="s">
        <v>133</v>
      </c>
      <c r="P285" s="4" t="s">
        <v>134</v>
      </c>
      <c r="Q285" s="4">
        <v>2</v>
      </c>
      <c r="R285" s="4" t="s">
        <v>663</v>
      </c>
      <c r="S285" s="4">
        <v>242</v>
      </c>
      <c r="T285" s="4" t="s">
        <v>664</v>
      </c>
      <c r="U285" s="4" t="s">
        <v>665</v>
      </c>
      <c r="V285" s="4">
        <v>549491303</v>
      </c>
      <c r="W285" s="4"/>
      <c r="X285" s="8" t="s">
        <v>52</v>
      </c>
      <c r="Y285" s="8" t="s">
        <v>666</v>
      </c>
      <c r="Z285" s="8" t="s">
        <v>54</v>
      </c>
      <c r="AA285" s="8" t="s">
        <v>52</v>
      </c>
      <c r="AB285" s="8" t="s">
        <v>139</v>
      </c>
      <c r="AC285" s="7" t="s">
        <v>667</v>
      </c>
      <c r="AD285" s="9">
        <v>459.38</v>
      </c>
      <c r="AE285" s="10">
        <f>ROUND($K$285*$AD$285,2)</f>
        <v>459.38</v>
      </c>
    </row>
    <row r="286" spans="1:31" ht="13.5" thickTop="1">
      <c r="A286" s="18"/>
      <c r="B286" s="18"/>
      <c r="C286" s="18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5" t="s">
        <v>76</v>
      </c>
      <c r="AE286" s="12">
        <f>SUM($AE$285:$AE$285)</f>
        <v>459.38</v>
      </c>
    </row>
    <row r="287" spans="1:3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51">
      <c r="A288" s="3">
        <v>52922</v>
      </c>
      <c r="B288" s="4"/>
      <c r="C288" s="3">
        <v>151987</v>
      </c>
      <c r="D288" s="4" t="s">
        <v>40</v>
      </c>
      <c r="E288" s="4" t="s">
        <v>366</v>
      </c>
      <c r="F288" s="4" t="s">
        <v>367</v>
      </c>
      <c r="G288" s="4" t="s">
        <v>368</v>
      </c>
      <c r="H288" s="4"/>
      <c r="I288" s="4" t="s">
        <v>197</v>
      </c>
      <c r="J288" s="5">
        <v>2</v>
      </c>
      <c r="K288" s="6">
        <v>2</v>
      </c>
      <c r="L288" s="7" t="s">
        <v>45</v>
      </c>
      <c r="M288" s="4">
        <v>110513</v>
      </c>
      <c r="N288" s="4" t="s">
        <v>149</v>
      </c>
      <c r="O288" s="4" t="s">
        <v>150</v>
      </c>
      <c r="P288" s="4" t="s">
        <v>134</v>
      </c>
      <c r="Q288" s="4">
        <v>2</v>
      </c>
      <c r="R288" s="4" t="s">
        <v>151</v>
      </c>
      <c r="S288" s="4">
        <v>204115</v>
      </c>
      <c r="T288" s="4" t="s">
        <v>152</v>
      </c>
      <c r="U288" s="4" t="s">
        <v>153</v>
      </c>
      <c r="V288" s="4">
        <v>549491330</v>
      </c>
      <c r="W288" s="4" t="s">
        <v>154</v>
      </c>
      <c r="X288" s="8" t="s">
        <v>52</v>
      </c>
      <c r="Y288" s="8" t="s">
        <v>156</v>
      </c>
      <c r="Z288" s="8" t="s">
        <v>54</v>
      </c>
      <c r="AA288" s="8" t="s">
        <v>52</v>
      </c>
      <c r="AB288" s="8" t="s">
        <v>55</v>
      </c>
      <c r="AC288" s="7" t="s">
        <v>668</v>
      </c>
      <c r="AD288" s="9">
        <v>65</v>
      </c>
      <c r="AE288" s="10">
        <f>ROUND($K$288*$AD$288,2)</f>
        <v>130</v>
      </c>
    </row>
    <row r="289" spans="1:31" ht="51">
      <c r="A289" s="3">
        <v>52922</v>
      </c>
      <c r="B289" s="4"/>
      <c r="C289" s="3">
        <v>151988</v>
      </c>
      <c r="D289" s="4" t="s">
        <v>57</v>
      </c>
      <c r="E289" s="4" t="s">
        <v>58</v>
      </c>
      <c r="F289" s="4" t="s">
        <v>59</v>
      </c>
      <c r="G289" s="4" t="s">
        <v>60</v>
      </c>
      <c r="H289" s="4"/>
      <c r="I289" s="4" t="s">
        <v>61</v>
      </c>
      <c r="J289" s="5">
        <v>5</v>
      </c>
      <c r="K289" s="6">
        <v>5</v>
      </c>
      <c r="L289" s="7" t="s">
        <v>45</v>
      </c>
      <c r="M289" s="4">
        <v>110513</v>
      </c>
      <c r="N289" s="4" t="s">
        <v>149</v>
      </c>
      <c r="O289" s="4" t="s">
        <v>150</v>
      </c>
      <c r="P289" s="4" t="s">
        <v>134</v>
      </c>
      <c r="Q289" s="4">
        <v>2</v>
      </c>
      <c r="R289" s="4" t="s">
        <v>151</v>
      </c>
      <c r="S289" s="4">
        <v>204115</v>
      </c>
      <c r="T289" s="4" t="s">
        <v>152</v>
      </c>
      <c r="U289" s="4" t="s">
        <v>153</v>
      </c>
      <c r="V289" s="4">
        <v>549491330</v>
      </c>
      <c r="W289" s="4" t="s">
        <v>154</v>
      </c>
      <c r="X289" s="8" t="s">
        <v>52</v>
      </c>
      <c r="Y289" s="8" t="s">
        <v>156</v>
      </c>
      <c r="Z289" s="8" t="s">
        <v>54</v>
      </c>
      <c r="AA289" s="8" t="s">
        <v>52</v>
      </c>
      <c r="AB289" s="8" t="s">
        <v>55</v>
      </c>
      <c r="AC289" s="7" t="s">
        <v>668</v>
      </c>
      <c r="AD289" s="9">
        <v>33.5</v>
      </c>
      <c r="AE289" s="10">
        <f>ROUND($K$289*$AD$289,2)</f>
        <v>167.5</v>
      </c>
    </row>
    <row r="290" spans="1:31" ht="51">
      <c r="A290" s="3">
        <v>52922</v>
      </c>
      <c r="B290" s="4"/>
      <c r="C290" s="3">
        <v>151989</v>
      </c>
      <c r="D290" s="4" t="s">
        <v>109</v>
      </c>
      <c r="E290" s="4" t="s">
        <v>206</v>
      </c>
      <c r="F290" s="4" t="s">
        <v>207</v>
      </c>
      <c r="G290" s="4" t="s">
        <v>208</v>
      </c>
      <c r="H290" s="4"/>
      <c r="I290" s="4" t="s">
        <v>209</v>
      </c>
      <c r="J290" s="5">
        <v>5</v>
      </c>
      <c r="K290" s="6">
        <v>5</v>
      </c>
      <c r="L290" s="7" t="s">
        <v>45</v>
      </c>
      <c r="M290" s="4">
        <v>110513</v>
      </c>
      <c r="N290" s="4" t="s">
        <v>149</v>
      </c>
      <c r="O290" s="4" t="s">
        <v>150</v>
      </c>
      <c r="P290" s="4" t="s">
        <v>134</v>
      </c>
      <c r="Q290" s="4">
        <v>2</v>
      </c>
      <c r="R290" s="4" t="s">
        <v>151</v>
      </c>
      <c r="S290" s="4">
        <v>204115</v>
      </c>
      <c r="T290" s="4" t="s">
        <v>152</v>
      </c>
      <c r="U290" s="4" t="s">
        <v>153</v>
      </c>
      <c r="V290" s="4">
        <v>549491330</v>
      </c>
      <c r="W290" s="4" t="s">
        <v>154</v>
      </c>
      <c r="X290" s="8" t="s">
        <v>52</v>
      </c>
      <c r="Y290" s="8" t="s">
        <v>156</v>
      </c>
      <c r="Z290" s="8" t="s">
        <v>54</v>
      </c>
      <c r="AA290" s="8" t="s">
        <v>52</v>
      </c>
      <c r="AB290" s="8" t="s">
        <v>55</v>
      </c>
      <c r="AC290" s="7" t="s">
        <v>668</v>
      </c>
      <c r="AD290" s="9">
        <v>26.5</v>
      </c>
      <c r="AE290" s="10">
        <f>ROUND($K$290*$AD$290,2)</f>
        <v>132.5</v>
      </c>
    </row>
    <row r="291" spans="1:31" ht="51">
      <c r="A291" s="3">
        <v>52922</v>
      </c>
      <c r="B291" s="4"/>
      <c r="C291" s="3">
        <v>151990</v>
      </c>
      <c r="D291" s="4" t="s">
        <v>109</v>
      </c>
      <c r="E291" s="4" t="s">
        <v>267</v>
      </c>
      <c r="F291" s="4" t="s">
        <v>268</v>
      </c>
      <c r="G291" s="4" t="s">
        <v>269</v>
      </c>
      <c r="H291" s="4"/>
      <c r="I291" s="4" t="s">
        <v>231</v>
      </c>
      <c r="J291" s="5">
        <v>2</v>
      </c>
      <c r="K291" s="6">
        <v>2</v>
      </c>
      <c r="L291" s="7" t="s">
        <v>45</v>
      </c>
      <c r="M291" s="4">
        <v>110513</v>
      </c>
      <c r="N291" s="4" t="s">
        <v>149</v>
      </c>
      <c r="O291" s="4" t="s">
        <v>150</v>
      </c>
      <c r="P291" s="4" t="s">
        <v>134</v>
      </c>
      <c r="Q291" s="4">
        <v>2</v>
      </c>
      <c r="R291" s="4" t="s">
        <v>151</v>
      </c>
      <c r="S291" s="4">
        <v>204115</v>
      </c>
      <c r="T291" s="4" t="s">
        <v>152</v>
      </c>
      <c r="U291" s="4" t="s">
        <v>153</v>
      </c>
      <c r="V291" s="4">
        <v>549491330</v>
      </c>
      <c r="W291" s="4" t="s">
        <v>154</v>
      </c>
      <c r="X291" s="8" t="s">
        <v>52</v>
      </c>
      <c r="Y291" s="8" t="s">
        <v>156</v>
      </c>
      <c r="Z291" s="8" t="s">
        <v>54</v>
      </c>
      <c r="AA291" s="8" t="s">
        <v>52</v>
      </c>
      <c r="AB291" s="8" t="s">
        <v>55</v>
      </c>
      <c r="AC291" s="7" t="s">
        <v>668</v>
      </c>
      <c r="AD291" s="9">
        <v>35.25</v>
      </c>
      <c r="AE291" s="10">
        <f>ROUND($K$291*$AD$291,2)</f>
        <v>70.5</v>
      </c>
    </row>
    <row r="292" spans="1:31" ht="51.75" thickBot="1">
      <c r="A292" s="3">
        <v>52922</v>
      </c>
      <c r="B292" s="4"/>
      <c r="C292" s="3">
        <v>151991</v>
      </c>
      <c r="D292" s="4" t="s">
        <v>109</v>
      </c>
      <c r="E292" s="4" t="s">
        <v>228</v>
      </c>
      <c r="F292" s="4" t="s">
        <v>229</v>
      </c>
      <c r="G292" s="4" t="s">
        <v>230</v>
      </c>
      <c r="H292" s="4"/>
      <c r="I292" s="4" t="s">
        <v>231</v>
      </c>
      <c r="J292" s="5">
        <v>5</v>
      </c>
      <c r="K292" s="6">
        <v>5</v>
      </c>
      <c r="L292" s="7" t="s">
        <v>45</v>
      </c>
      <c r="M292" s="4">
        <v>110513</v>
      </c>
      <c r="N292" s="4" t="s">
        <v>149</v>
      </c>
      <c r="O292" s="4" t="s">
        <v>150</v>
      </c>
      <c r="P292" s="4" t="s">
        <v>134</v>
      </c>
      <c r="Q292" s="4">
        <v>2</v>
      </c>
      <c r="R292" s="4" t="s">
        <v>151</v>
      </c>
      <c r="S292" s="4">
        <v>204115</v>
      </c>
      <c r="T292" s="4" t="s">
        <v>152</v>
      </c>
      <c r="U292" s="4" t="s">
        <v>153</v>
      </c>
      <c r="V292" s="4">
        <v>549491330</v>
      </c>
      <c r="W292" s="4" t="s">
        <v>154</v>
      </c>
      <c r="X292" s="8" t="s">
        <v>52</v>
      </c>
      <c r="Y292" s="8" t="s">
        <v>156</v>
      </c>
      <c r="Z292" s="8" t="s">
        <v>54</v>
      </c>
      <c r="AA292" s="8" t="s">
        <v>52</v>
      </c>
      <c r="AB292" s="8" t="s">
        <v>55</v>
      </c>
      <c r="AC292" s="7" t="s">
        <v>668</v>
      </c>
      <c r="AD292" s="9">
        <v>17.5</v>
      </c>
      <c r="AE292" s="10">
        <f>ROUND($K$292*$AD$292,2)</f>
        <v>87.5</v>
      </c>
    </row>
    <row r="293" spans="1:31" ht="13.5" customHeight="1" thickTop="1">
      <c r="A293" s="18"/>
      <c r="B293" s="18"/>
      <c r="C293" s="18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5" t="s">
        <v>76</v>
      </c>
      <c r="AE293" s="12">
        <f>SUM($AE$288:$AE$292)</f>
        <v>588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9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6" t="s">
        <v>669</v>
      </c>
      <c r="AE295" s="14">
        <f>(0)+SUM($AE$11,$AE$20,$AE$23,$AE$28,$AE$32,$AE$43,$AE$71,$AE$86,$AE$106,$AE$113,$AE$121,$AE$140,$AE$149,$AE$158,$AE$171,$AE$181,$AE$185,$AE$196,$AE$201,$AE$218,$AE$225,$AE$237,$AE$256,$AE$266,$AE$271,$AE$280,$AE$283,$AE$286,$AE$293)</f>
        <v>123349.04000000002</v>
      </c>
    </row>
    <row r="296" spans="1:3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</sheetData>
  <sheetProtection/>
  <mergeCells count="38">
    <mergeCell ref="X4:AB4"/>
    <mergeCell ref="AC4:AD4"/>
    <mergeCell ref="A11:C11"/>
    <mergeCell ref="A20:C20"/>
    <mergeCell ref="A23:C23"/>
    <mergeCell ref="A1:AE1"/>
    <mergeCell ref="A3:G3"/>
    <mergeCell ref="H3:AE3"/>
    <mergeCell ref="A4:J4"/>
    <mergeCell ref="K4:L4"/>
    <mergeCell ref="M4:R4"/>
    <mergeCell ref="S4:W4"/>
    <mergeCell ref="A71:C71"/>
    <mergeCell ref="A86:C86"/>
    <mergeCell ref="A106:C106"/>
    <mergeCell ref="A28:C28"/>
    <mergeCell ref="A32:C32"/>
    <mergeCell ref="A43:C43"/>
    <mergeCell ref="A149:C149"/>
    <mergeCell ref="A158:C158"/>
    <mergeCell ref="A171:C171"/>
    <mergeCell ref="A113:C113"/>
    <mergeCell ref="A121:C121"/>
    <mergeCell ref="A140:C140"/>
    <mergeCell ref="A201:C201"/>
    <mergeCell ref="A218:C218"/>
    <mergeCell ref="A225:C225"/>
    <mergeCell ref="A181:C181"/>
    <mergeCell ref="A185:C185"/>
    <mergeCell ref="A196:C196"/>
    <mergeCell ref="A286:C286"/>
    <mergeCell ref="A293:C293"/>
    <mergeCell ref="A271:C271"/>
    <mergeCell ref="A280:C280"/>
    <mergeCell ref="A283:C283"/>
    <mergeCell ref="A237:C237"/>
    <mergeCell ref="A256:C256"/>
    <mergeCell ref="A266:C266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2015-03-25T07:07:33Z</cp:lastPrinted>
  <dcterms:modified xsi:type="dcterms:W3CDTF">2015-03-25T07:08:17Z</dcterms:modified>
  <cp:category/>
  <cp:version/>
  <cp:contentType/>
  <cp:contentStatus/>
</cp:coreProperties>
</file>