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<sst xmlns="http://schemas.openxmlformats.org/spreadsheetml/2006/main" count="4094" uniqueCount="1029">
  <si>
    <t xml:space="preserve">
        Kategorie: TNT 004-2015 - Tonery, sběr do: 30.04.2015, dodání od: 01.06.2015, vygenerováno: 28.05.2015 15:32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</si>
  <si>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</si>
  <si>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</si>
  <si>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</si>
  <si>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</si>
  <si>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</si>
  <si>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</si>
  <si>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</si>
  <si>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</si>
  <si>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</si>
  <si>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</si>
  <si>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</si>
  <si>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</si>
  <si>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</si>
  <si>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</si>
  <si>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</si>
  <si>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</si>
  <si>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</si>
  <si>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</si>
  <si>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</si>
  <si>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</si>
  <si>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</si>
  <si>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</si>
  <si>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</si>
  <si>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</si>
  <si>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</si>
  <si>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</si>
  <si>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</si>
  <si>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</si>
  <si>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</si>
  <si>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</si>
  <si>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</si>
  <si>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</si>
  <si>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</si>
  <si>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</si>
  <si>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</si>
  <si>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</si>
  <si>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</si>
  <si>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</si>
  <si>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</si>
  <si>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Tonery</t>
  </si>
  <si>
    <t>30125110-5</t>
  </si>
  <si>
    <t>30125110-5-915</t>
  </si>
  <si>
    <t>LAS/Kyocera/FS-1030D/black</t>
  </si>
  <si>
    <t>Náplň do tiskárny Kyocera/FS-1030D, barva: černá (black)</t>
  </si>
  <si>
    <t xml:space="preserve">Požadován originální toner. </t>
  </si>
  <si>
    <t>ks (7200 stran)</t>
  </si>
  <si>
    <t>S</t>
  </si>
  <si>
    <t>Oddělení pro vědu a výzkum a Ph.D.</t>
  </si>
  <si>
    <t>FSS, Joštova 10</t>
  </si>
  <si>
    <t>Joštova 218/10, 60200 Brno</t>
  </si>
  <si>
    <t xml:space="preserve">Tichá Stanislava  </t>
  </si>
  <si>
    <t>107416@mail.muni.cz</t>
  </si>
  <si>
    <t>0245</t>
  </si>
  <si>
    <t>239915</t>
  </si>
  <si>
    <t xml:space="preserve">   </t>
  </si>
  <si>
    <t>1590</t>
  </si>
  <si>
    <t xml:space="preserve">      </t>
  </si>
  <si>
    <t>OBJ/2303/0071/15</t>
  </si>
  <si>
    <t>30125110-5-605</t>
  </si>
  <si>
    <t>LAS/HP/LaserJet 1200/black</t>
  </si>
  <si>
    <t>Náplň do tiskárny HP/LaserJet 1200, barva: černá (black), norma ISO/IEC 19752</t>
  </si>
  <si>
    <t>ks (3500 stran)</t>
  </si>
  <si>
    <t>30125110-5-39</t>
  </si>
  <si>
    <t>LAS/Brother/MFC-9140/cyan</t>
  </si>
  <si>
    <t>Náplň do tiskárny Brother/MFC-9140, barva: azurová (cyan), norma ISO/IEC 19798</t>
  </si>
  <si>
    <t>ks (1400 stran)</t>
  </si>
  <si>
    <t>0241</t>
  </si>
  <si>
    <t>30125110-5-40</t>
  </si>
  <si>
    <t>LAS/Brother/MFC-9140/magenta</t>
  </si>
  <si>
    <t>Náplň do tiskárny Brother/MFC-9140, barva: purpurová (magenta), norma ISO/IEC 19798</t>
  </si>
  <si>
    <t>30125110-5-41</t>
  </si>
  <si>
    <t>LAS/Brother/MFC-9140/yellow</t>
  </si>
  <si>
    <t>Náplň do tiskárny Brother/MFC-9140, barva: žlutá (yellow), norma ISO/IEC 19798</t>
  </si>
  <si>
    <t>30125110-5-2038</t>
  </si>
  <si>
    <t>LAS/Brother/MFC-9140/black</t>
  </si>
  <si>
    <t>Náplň do tiskárny Brother/MFC-9140, barva: černá (black), norma ISO/IEC 19798</t>
  </si>
  <si>
    <t>ks (2500 stran)</t>
  </si>
  <si>
    <t>Celkem za objednávku</t>
  </si>
  <si>
    <t>Toner</t>
  </si>
  <si>
    <t xml:space="preserve">Raisová Alena Ing. </t>
  </si>
  <si>
    <t>36962@mail.muni.cz</t>
  </si>
  <si>
    <t>1111</t>
  </si>
  <si>
    <t>OBJ/2303/0072/15</t>
  </si>
  <si>
    <t>30125110-5-2075</t>
  </si>
  <si>
    <t>LAS/Epson/WorkForce AL-M200/black</t>
  </si>
  <si>
    <t>Náplň do tiskárny Epson/WorkForce AL-M200, barva: černá (black)</t>
  </si>
  <si>
    <t>ks (2 x 2 500 stran)</t>
  </si>
  <si>
    <t>Právnická fakulta</t>
  </si>
  <si>
    <t>PrF, Veveří 70</t>
  </si>
  <si>
    <t>Veveří 158/70, 61180 Brno</t>
  </si>
  <si>
    <t xml:space="preserve"> </t>
  </si>
  <si>
    <t xml:space="preserve">Vafková Eva  </t>
  </si>
  <si>
    <t>1589@mail.muni.cz</t>
  </si>
  <si>
    <t>Prosím o telefonické upozornění den před dodáním zboží na tel.775333893.Děkuji.Eva Vafková</t>
  </si>
  <si>
    <t>229880</t>
  </si>
  <si>
    <t>OBJ/2201/0041/15</t>
  </si>
  <si>
    <t>30125110-5-763</t>
  </si>
  <si>
    <t>LAS/HP/LaserJet P2055/black</t>
  </si>
  <si>
    <t>Náplň do tiskárny HP/LaserJet P2055, barva: černá (black), norma ISO/IEC 19752</t>
  </si>
  <si>
    <t>ks (2300 stran)</t>
  </si>
  <si>
    <t>30125110-5-2004</t>
  </si>
  <si>
    <t>LAS/Ricoh/Aficio 3035/black</t>
  </si>
  <si>
    <t>Náplň do tiskárny Ricoh/Aficio 3035, barva černá (black).</t>
  </si>
  <si>
    <t>ks (550 g)</t>
  </si>
  <si>
    <t>30125110-5-1770</t>
  </si>
  <si>
    <t>LAS/Epson/AcuLaser C2900/yellow</t>
  </si>
  <si>
    <t>Náplň do tiskárny Epson/AcuLaser C2900, barva: žlutá (yellow), norma ISO/IEC 19798</t>
  </si>
  <si>
    <t>30125110-5-1767</t>
  </si>
  <si>
    <t>LAS/Epson/AcuLaser C2900/black</t>
  </si>
  <si>
    <t>Náplň do tiskárny Epson/AcuLaser C2900, barva: černá (black), norma ISO/IEC 19798</t>
  </si>
  <si>
    <t>ks (3000 stran)</t>
  </si>
  <si>
    <t>30192113-6</t>
  </si>
  <si>
    <t>30192113-6-1197</t>
  </si>
  <si>
    <t>INK/HP/Officejet Pro K5400/cyan</t>
  </si>
  <si>
    <t>Náplň do tiskárny HP/Officejet Pro K5400, barva: azurová (cyan), norma ISO/IEC 24711</t>
  </si>
  <si>
    <t>ks (1700 stran)</t>
  </si>
  <si>
    <t>30192113-6-1196</t>
  </si>
  <si>
    <t>INK/HP/Officejet Pro K5400/magenta</t>
  </si>
  <si>
    <t>Náplň do tiskárny HP/Officejet Pro K5400, barva: purpurová (magenta), norma ISO/IEC 24711</t>
  </si>
  <si>
    <t>ks (1980 stran)</t>
  </si>
  <si>
    <t>30192113-6-1757</t>
  </si>
  <si>
    <t>INK/Epson/WorkForce Pro WP-4595/black</t>
  </si>
  <si>
    <t>Náplň do tiskárny Epson/WorkForce Pro WP-4595, barva: černá (black)</t>
  </si>
  <si>
    <t>ks (63,2 ml)</t>
  </si>
  <si>
    <t>30192113-6-1758</t>
  </si>
  <si>
    <t>INK/Epson/WorkForce Pro WP-4595/cyan</t>
  </si>
  <si>
    <t>Náplň do tiskárny Epson/WorkForce Pro WP-4595, barva: azurová (cyan)</t>
  </si>
  <si>
    <t>ks (34,2 ml)</t>
  </si>
  <si>
    <t>30192113-6-1759</t>
  </si>
  <si>
    <t>INK/Epson/WorkForce Pro WP-4595/magenta</t>
  </si>
  <si>
    <t>Náplň do tiskárny Epson/WorkForce Pro WP-4595, barva: purpurová (magenta)</t>
  </si>
  <si>
    <t>30125110-5-1701</t>
  </si>
  <si>
    <t>LAS/Lexmark/X543/black</t>
  </si>
  <si>
    <t>Náplň do tiskárny Lexmark/X543, barva náplně: černá (black), norma ISO/IEC 19798</t>
  </si>
  <si>
    <t>Kat.environmentálních studií</t>
  </si>
  <si>
    <t xml:space="preserve">Burišková Petra Bc. </t>
  </si>
  <si>
    <t>215300@mail.muni.cz</t>
  </si>
  <si>
    <t>231600</t>
  </si>
  <si>
    <t>0000</t>
  </si>
  <si>
    <t>OBJ/2301/0210/15</t>
  </si>
  <si>
    <t>30125110-5-1703</t>
  </si>
  <si>
    <t>LAS/Lexmark/X543/magenta</t>
  </si>
  <si>
    <t>Náplň do tiskárny Lexmark/X543, barva náplně: purpurová (magenta), norma ISO/IEC 19798</t>
  </si>
  <si>
    <t>ks (2000 stran)</t>
  </si>
  <si>
    <t>30125110-5-965</t>
  </si>
  <si>
    <t>LAS/Lexmark/C543/yellow</t>
  </si>
  <si>
    <t>Náplň do tiskárny Lexmark/C543, barva: žlutá (yellow)</t>
  </si>
  <si>
    <t>30125110-5-1704</t>
  </si>
  <si>
    <t>LAS/Lexmark/X543/cyan</t>
  </si>
  <si>
    <t>Náplň do tiskárny Lexmark/X543, barva náplně: azurová (cyan), norma ISO/IEC 19798</t>
  </si>
  <si>
    <t>30125110-5-591</t>
  </si>
  <si>
    <t>LAS/HP/LaserJet 1022/black</t>
  </si>
  <si>
    <t>Náplň do tiskárny HP/LaserJet 1022, barva: černá (black), norma ISO/IEC 19752</t>
  </si>
  <si>
    <t>Ústav chemie</t>
  </si>
  <si>
    <t>UKB, Kamenice 5, budova A14</t>
  </si>
  <si>
    <t>Kamenice 753/5, 62500 Brno</t>
  </si>
  <si>
    <t>Lubal Přemysl doc. RNDr. Ph.D.</t>
  </si>
  <si>
    <t>1271@mail.muni.cz</t>
  </si>
  <si>
    <t>2365</t>
  </si>
  <si>
    <t>313010</t>
  </si>
  <si>
    <t>2511</t>
  </si>
  <si>
    <t>OBJ/3111/0431/15</t>
  </si>
  <si>
    <t>E. Špillingová, zak. 1030</t>
  </si>
  <si>
    <t>30192113-6-547</t>
  </si>
  <si>
    <t>INK/Epson/Stylus D88/multipack 4-barevná</t>
  </si>
  <si>
    <t>Náplň do tiskárny Epson/Stylus D88, barva: multipack 4-barevná (black, cyan, magenta, yellow)</t>
  </si>
  <si>
    <t>ks (4 x 8 ml)</t>
  </si>
  <si>
    <t>Fakulta sportovních studií</t>
  </si>
  <si>
    <t>UKB, Kamenice 5, budova A33</t>
  </si>
  <si>
    <t>bud. A33/210</t>
  </si>
  <si>
    <t xml:space="preserve">Chatrná Soňa  </t>
  </si>
  <si>
    <t>186014@mail.muni.cz</t>
  </si>
  <si>
    <t>1030</t>
  </si>
  <si>
    <t>519915</t>
  </si>
  <si>
    <t>6000</t>
  </si>
  <si>
    <t>OBJ/5102/0036/15</t>
  </si>
  <si>
    <t>E. Slonková, zak. 2701</t>
  </si>
  <si>
    <t>30192113-6-1856</t>
  </si>
  <si>
    <t>INK/Canon/PIXMA iP110/black</t>
  </si>
  <si>
    <t>Náplň do tiskárny Canon/PIXMA iP110, barva: černá (black)</t>
  </si>
  <si>
    <t>ks (9,3 ml)</t>
  </si>
  <si>
    <t>2701</t>
  </si>
  <si>
    <t>510000</t>
  </si>
  <si>
    <t>1112</t>
  </si>
  <si>
    <t>OBJ/5102/0037/15</t>
  </si>
  <si>
    <t>toner</t>
  </si>
  <si>
    <t>Ústav hudební vědy</t>
  </si>
  <si>
    <t>FF, Janáčkovo nám. 2a, budova N</t>
  </si>
  <si>
    <t>Janáčkovo nám. 654/2a, 60200 Brno</t>
  </si>
  <si>
    <t>bud. N/07008</t>
  </si>
  <si>
    <t xml:space="preserve">Leflíková Jitka Bc. </t>
  </si>
  <si>
    <t>97284@mail.muni.cz</t>
  </si>
  <si>
    <t>2821</t>
  </si>
  <si>
    <t>213400</t>
  </si>
  <si>
    <t>2126</t>
  </si>
  <si>
    <t>OBJ/2134/0016/15</t>
  </si>
  <si>
    <t>Kat.soc. politiky a soc.práce</t>
  </si>
  <si>
    <t>Kotolová Hana Bc. DiS.</t>
  </si>
  <si>
    <t>101539@mail.muni.cz</t>
  </si>
  <si>
    <t>231400</t>
  </si>
  <si>
    <t>OBJ/2301/0211/15</t>
  </si>
  <si>
    <t>30125110-5-1862</t>
  </si>
  <si>
    <t>LAS/Brother/DCP-7055/black</t>
  </si>
  <si>
    <t>Náplň do tiskárny Brother/DCP-7055, barva: černá (black)</t>
  </si>
  <si>
    <t>ks (1000 stran)</t>
  </si>
  <si>
    <t>A</t>
  </si>
  <si>
    <t>Mikrobiologický ústav</t>
  </si>
  <si>
    <t>LF, FNUSA, Pekařská 53, pavilon H2</t>
  </si>
  <si>
    <t>Pekařská 664/53, 65691 Brno</t>
  </si>
  <si>
    <t>pav. H2/402</t>
  </si>
  <si>
    <t xml:space="preserve">Holešovská Iva  </t>
  </si>
  <si>
    <t>166156@mail.muni.cz</t>
  </si>
  <si>
    <t>110113</t>
  </si>
  <si>
    <t>0001</t>
  </si>
  <si>
    <t>OBJ/1156/0026/15</t>
  </si>
  <si>
    <t>Tonery - červen 2015</t>
  </si>
  <si>
    <t>30125110-5-1948</t>
  </si>
  <si>
    <t>LAS/OKI/MB441/black</t>
  </si>
  <si>
    <t>Náplň do tiskárny OKI/MB441, barva: černá (black)</t>
  </si>
  <si>
    <t>Ústřední knihovna</t>
  </si>
  <si>
    <t>FF, Arna Nováka 1, budova F</t>
  </si>
  <si>
    <t>Arna Nováka 1/1, 60200 Brno</t>
  </si>
  <si>
    <t>bud. F/02002</t>
  </si>
  <si>
    <t xml:space="preserve">Kunc Martin Mgr. </t>
  </si>
  <si>
    <t>57620@mail.muni.cz</t>
  </si>
  <si>
    <t>9840</t>
  </si>
  <si>
    <t>219840</t>
  </si>
  <si>
    <t>OBJ/2184/0015/15</t>
  </si>
  <si>
    <t>30125110-5-1716</t>
  </si>
  <si>
    <t>LAS/Brother/DCP-9055/yellow</t>
  </si>
  <si>
    <t>Náplň do tiskárny Brother/DCP-9055, barva: žlutá (yellow), norma ISO/IEC19798</t>
  </si>
  <si>
    <t>ks (1500 stran)</t>
  </si>
  <si>
    <t>tonery</t>
  </si>
  <si>
    <t>30192113-6-1496</t>
  </si>
  <si>
    <t>INK/HP/PSC 950/black</t>
  </si>
  <si>
    <t>Náplň do tiskárny HP/PSC 950, barva: černá (black), norma ISO/IEC 24711</t>
  </si>
  <si>
    <t>ks (500 stran)</t>
  </si>
  <si>
    <t>OBJ/2134/0017/15</t>
  </si>
  <si>
    <t>30125110-5-1259</t>
  </si>
  <si>
    <t>LAS/Nashuatec/DSm615/black</t>
  </si>
  <si>
    <t>Náplň do tiskárny Nashuatec/DSm615, barva: černá (black)</t>
  </si>
  <si>
    <t>ks (260 g)</t>
  </si>
  <si>
    <t>Akademie staré hudby</t>
  </si>
  <si>
    <t>9342</t>
  </si>
  <si>
    <t>213420</t>
  </si>
  <si>
    <t>OBJ/2134/0018/15</t>
  </si>
  <si>
    <t>Tonery Kunovský</t>
  </si>
  <si>
    <t>30125110-5-511</t>
  </si>
  <si>
    <t>LAS/HP/Color LaserJet CM2320/yellow</t>
  </si>
  <si>
    <t>Náplň do tiskárny HP/Color LaserJet CM2320, barva: žlutá (yellow), norma ISO/IEC 19798</t>
  </si>
  <si>
    <t>ks (2800 stran)</t>
  </si>
  <si>
    <t>Ústav fyzikální elektroniky</t>
  </si>
  <si>
    <t>PřF, Kotlářská 2, pavilon 06</t>
  </si>
  <si>
    <t>Kotlářská 267/2, 61137 Brno</t>
  </si>
  <si>
    <t>pav. 06/01019</t>
  </si>
  <si>
    <t xml:space="preserve">Aubrechtová Renata  </t>
  </si>
  <si>
    <t>1699@mail.muni.cz</t>
  </si>
  <si>
    <t>1337</t>
  </si>
  <si>
    <t>312030</t>
  </si>
  <si>
    <t>OBJ/3109/0113/15</t>
  </si>
  <si>
    <t>30125110-5-512</t>
  </si>
  <si>
    <t>LAS/HP/Color LaserJet CM2320/black</t>
  </si>
  <si>
    <t>Náplň do tiskárny HP/Color LaserJet CM2320, barva: černá (black), norma ISO/IEC 19798</t>
  </si>
  <si>
    <t>30125110-5-509</t>
  </si>
  <si>
    <t>LAS/HP/Color LaserJet CM2320/magenta</t>
  </si>
  <si>
    <t>Náplň do tiskárny HP/Color LaserJet CM2320, barva: purpurová (magenta), norma ISO/IEC 19798</t>
  </si>
  <si>
    <t>30125110-5-510</t>
  </si>
  <si>
    <t>LAS/HP/Color LaserJet CM2320/cyan</t>
  </si>
  <si>
    <t>Náplň do tiskárny HP/Color LaserJet CM2320, barva: azurová (cyan), norma ISO/IEC 19798</t>
  </si>
  <si>
    <t>30125110-5-811</t>
  </si>
  <si>
    <t>LAS/Konica Minolta/magicolor 1690/black</t>
  </si>
  <si>
    <t>Náplň do tiskárny Konica Minolta/magicolor 1690, barva: černá (black)</t>
  </si>
  <si>
    <t>Správní pracoviště</t>
  </si>
  <si>
    <t>UKB, Kamenice 5, budova A35</t>
  </si>
  <si>
    <t>bud. A35/128</t>
  </si>
  <si>
    <t xml:space="preserve">Soušková Irena Mgr. </t>
  </si>
  <si>
    <t>183789@mail.muni.cz</t>
  </si>
  <si>
    <t>710000</t>
  </si>
  <si>
    <t>OBJ/7101/0278/15</t>
  </si>
  <si>
    <t>Tonery do OKI tiskáren pro CEITEC CŘS</t>
  </si>
  <si>
    <t>30125110-5-1873</t>
  </si>
  <si>
    <t>LAS/OKI/MC562/black</t>
  </si>
  <si>
    <t>Náplň do tiskárny OKI/MC562, barva: černá (black)</t>
  </si>
  <si>
    <t>ks (7000 stran)</t>
  </si>
  <si>
    <t>Centrální řídící struktura CEITEC</t>
  </si>
  <si>
    <t>CEITEC, Koliště 13a</t>
  </si>
  <si>
    <t>Koliště 1965/13a, 60200 Brno</t>
  </si>
  <si>
    <t xml:space="preserve">Mertová Barbora  </t>
  </si>
  <si>
    <t>113542@mail.muni.cz</t>
  </si>
  <si>
    <t>790000</t>
  </si>
  <si>
    <t>OBJ/7901/0059/15</t>
  </si>
  <si>
    <t>30125110-5-1878</t>
  </si>
  <si>
    <t>LAS/OKI/MC562/cyan</t>
  </si>
  <si>
    <t>Náplň do tiskárny OKI/MC562, barva: azurová (cyan)</t>
  </si>
  <si>
    <t>ks (5000 stran)</t>
  </si>
  <si>
    <t>30125110-5-1876</t>
  </si>
  <si>
    <t>LAS/OKI/MC562/magenta</t>
  </si>
  <si>
    <t>Náplň do tiskárny OKI/MC562, barva: purpurová (magenta)</t>
  </si>
  <si>
    <t>30125110-5-1880</t>
  </si>
  <si>
    <t>LAS/OKI/MC562/yellow</t>
  </si>
  <si>
    <t>Náplň do tiskárny OKI/MC562, barva: žlutá (yellow)</t>
  </si>
  <si>
    <t>30125110-5-2035</t>
  </si>
  <si>
    <t>LAS/Epson/Workforce AL-M200/black</t>
  </si>
  <si>
    <t>Náplň do tiskárny Epson/Workforce AL-M200, barva černá (black)</t>
  </si>
  <si>
    <t>Interní gastroenterologická klinika</t>
  </si>
  <si>
    <t>LF, FN Brno, Jihlavská 20, pavilon L</t>
  </si>
  <si>
    <t>Jihlavská 340/20, 62500 Brno</t>
  </si>
  <si>
    <t>pav. L/15184</t>
  </si>
  <si>
    <t xml:space="preserve">Dvořáková Zdeňka  </t>
  </si>
  <si>
    <t>115398@mail.muni.cz</t>
  </si>
  <si>
    <t>110213</t>
  </si>
  <si>
    <t>OBJ/1133/0004/15</t>
  </si>
  <si>
    <t>30125110-5-1290</t>
  </si>
  <si>
    <t>LAS/Ricoh/Aficio 1515/black</t>
  </si>
  <si>
    <t>Náplň do tiskárny Ricoh/Aficio 1515, barva: černá (black)</t>
  </si>
  <si>
    <t>ks (230 g)</t>
  </si>
  <si>
    <t>30125110-5-939</t>
  </si>
  <si>
    <t>LAS/Kyocera/KM-1650/black</t>
  </si>
  <si>
    <t>Náplň do tiskárny Kyocera/KM-1650, barva: černá (black)</t>
  </si>
  <si>
    <t>ks (6000 stran)</t>
  </si>
  <si>
    <t>30125110-5-1885</t>
  </si>
  <si>
    <t>LAS/Kyocera/FS-1035/black</t>
  </si>
  <si>
    <t>Náplň do tiskárny Kyocera/FS-1035, barva: černá (black)</t>
  </si>
  <si>
    <t>Kat.mediál.studií a žurnalistiky</t>
  </si>
  <si>
    <t xml:space="preserve">Brabcová Pavlína Ing. </t>
  </si>
  <si>
    <t>110872@mail.muni.cz</t>
  </si>
  <si>
    <t>231500</t>
  </si>
  <si>
    <t>OBJ/2302/0072/15</t>
  </si>
  <si>
    <t>30125110-5-1695</t>
  </si>
  <si>
    <t>LAS/Xerox/WorkCentre 3220/black</t>
  </si>
  <si>
    <t>Náplň do tiskárny Xerox/WorkCentre 3220, barva: černá (black), norma ISO/IEC 19752</t>
  </si>
  <si>
    <t>ks (4100 stran)</t>
  </si>
  <si>
    <t>30125110-5-918</t>
  </si>
  <si>
    <t>LAS/Kyocera/FS-1300/black</t>
  </si>
  <si>
    <t>Náplň do tiskárny Kyocera/FS-1300, barva: černá (black)</t>
  </si>
  <si>
    <t>30125110-5-2024</t>
  </si>
  <si>
    <t>LAS/Kyocera/FS-1120/black</t>
  </si>
  <si>
    <t>Náplň do tiskárny Kyocera/FS-1120, barva: černá (black)</t>
  </si>
  <si>
    <t>30125110-5-2103</t>
  </si>
  <si>
    <t>LAS/Kyocera/ECOSYS M2035/black</t>
  </si>
  <si>
    <t>Náplň do tiskárny Kyocera/ECOSYS M2035, barva: černá (black)</t>
  </si>
  <si>
    <t>30125110-5-2053</t>
  </si>
  <si>
    <t>LAS/Lexmark/CX310/black</t>
  </si>
  <si>
    <t>Náplň do tiskárny Lexmark/CX310, barva: černá (black), norma ISO/IEC 19798</t>
  </si>
  <si>
    <t>Klinika zobrazovacích metod</t>
  </si>
  <si>
    <t>LF, FNUSA, Pekařská 53, pavilon A5</t>
  </si>
  <si>
    <t>pav. A5/2</t>
  </si>
  <si>
    <t xml:space="preserve">Čechová Iva  </t>
  </si>
  <si>
    <t>1354@mail.muni.cz</t>
  </si>
  <si>
    <t>110119</t>
  </si>
  <si>
    <t>OBJ/1164/0003/15</t>
  </si>
  <si>
    <t>30125110-5-2055</t>
  </si>
  <si>
    <t>LAS/Lexmark/CX310/magenta</t>
  </si>
  <si>
    <t>Náplň do tiskárny Lexmark/CX310, barva: purpurová (magenta), norma ISO/IEC 19798</t>
  </si>
  <si>
    <t>30125110-5-1920</t>
  </si>
  <si>
    <t>LAS/Canon/i-SENSYS LBP6670/black</t>
  </si>
  <si>
    <t>Náplň do tiskárny Canon/i-SENSYS LBP6670, barva: černá (black), norma ISO/IEC 19752</t>
  </si>
  <si>
    <t>ks (6400 stran)</t>
  </si>
  <si>
    <t>Ústav geologických věd</t>
  </si>
  <si>
    <t>PřF, Kotlářská 2, pavilon 02</t>
  </si>
  <si>
    <t>pav. 02/01015c</t>
  </si>
  <si>
    <t>Všianský Dalibor Mgr. Ph.D.</t>
  </si>
  <si>
    <t>43632@mail.muni.cz</t>
  </si>
  <si>
    <t>2513</t>
  </si>
  <si>
    <t>315010</t>
  </si>
  <si>
    <t>2212</t>
  </si>
  <si>
    <t>OBJ/3117/0068/15</t>
  </si>
  <si>
    <t>30192113-6-1733</t>
  </si>
  <si>
    <t>INK/Epson/Stylus SX535/cyan</t>
  </si>
  <si>
    <t>Náplň do tiskárny EPSON/Stylus SX535, barva: azurová (cyan)</t>
  </si>
  <si>
    <t>ks (7 ml)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</si>
  <si>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</si>
  <si>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</si>
  <si>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</si>
  <si>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</si>
  <si>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</si>
  <si>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</si>
  <si>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OBJ/3106/0056/15</t>
  </si>
  <si>
    <t>30192113-6-1732</t>
  </si>
  <si>
    <t>INK/Epson/Stylus SX535/magenta</t>
  </si>
  <si>
    <t>Náplň do tiskárny EPSON/Stylus SX535, barva: purpurová (magenta)</t>
  </si>
  <si>
    <t>30192113-6-1734</t>
  </si>
  <si>
    <t>INK/Epson/Stylus SX535/yellow</t>
  </si>
  <si>
    <t>Náplň do tiskárny EPSON/Stylus SX535, barva: žlutá (yellow)</t>
  </si>
  <si>
    <t>30192113-6-1731</t>
  </si>
  <si>
    <t>INK/Epson/Stylus SX535/black</t>
  </si>
  <si>
    <t>Náplň do tiskárny EPSON/Stylus SX535, barva: černá (black)</t>
  </si>
  <si>
    <t>ks (11,2 ml)</t>
  </si>
  <si>
    <t>30125110-5-1131</t>
  </si>
  <si>
    <t>LAS/Samsung/ML-1640/black</t>
  </si>
  <si>
    <t>Náplň do tiskárny Samsung/ML-1640, barva: černá (black), norma ISO/IEC 19752</t>
  </si>
  <si>
    <t>30125110-5-1003</t>
  </si>
  <si>
    <t>LAS/OKI/C530/black</t>
  </si>
  <si>
    <t>Náplň do tiskárny OKI/C530, barva: černá (black)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</si>
  <si>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</si>
  <si>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</si>
  <si>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</si>
  <si>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</si>
  <si>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</si>
  <si>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7999</t>
  </si>
  <si>
    <t>313060</t>
  </si>
  <si>
    <t>037</t>
  </si>
  <si>
    <t>OBJ/3113/0625/15</t>
  </si>
  <si>
    <t>Tonery CCM</t>
  </si>
  <si>
    <t>30125110-5-743</t>
  </si>
  <si>
    <t>LAS/HP/LaserJet P1606/black</t>
  </si>
  <si>
    <t>Náplň do tiskárny HP/LaserJet P1606, barva: černá (black),  norma ISO/IEC 19752</t>
  </si>
  <si>
    <t>ks (2100 stran)</t>
  </si>
  <si>
    <t>Ústav experimentální biologie</t>
  </si>
  <si>
    <t>UKB, Kamenice 5, budova A25</t>
  </si>
  <si>
    <t xml:space="preserve">Poláková Jitka  </t>
  </si>
  <si>
    <t>104121@mail.muni.cz</t>
  </si>
  <si>
    <t>1136</t>
  </si>
  <si>
    <t>314010</t>
  </si>
  <si>
    <t>OBJ/3123/0072/15</t>
  </si>
  <si>
    <t>30125000-1</t>
  </si>
  <si>
    <t>30125000-1-164</t>
  </si>
  <si>
    <t>Lexmark/X264/fotoválec</t>
  </si>
  <si>
    <t>Příslušenství k tiskárně Lexmark/X264, fotoválec</t>
  </si>
  <si>
    <t>ks (30000 stran)</t>
  </si>
  <si>
    <t>Kat.porodní asistence</t>
  </si>
  <si>
    <t>RMU, Komenského nám. 2</t>
  </si>
  <si>
    <t>Komenského nám. 220/2, 66243 Brno</t>
  </si>
  <si>
    <t xml:space="preserve">Greiffeneggová Liana Mgr. </t>
  </si>
  <si>
    <t>38856@mail.muni.cz</t>
  </si>
  <si>
    <t>110612</t>
  </si>
  <si>
    <t>OBJ/1174/0004/15</t>
  </si>
  <si>
    <t>30125110-5-975</t>
  </si>
  <si>
    <t>LAS/Lexmark/X264/black</t>
  </si>
  <si>
    <t>Náplň do tiskárny Lexmark/X264, barva: černá (black), norma ISO/IEC 19752</t>
  </si>
  <si>
    <t>ks (9000 stran)</t>
  </si>
  <si>
    <t>30125110-5-1115</t>
  </si>
  <si>
    <t>LAS/Samsung/CLP-660/black</t>
  </si>
  <si>
    <t>Náplň do tiskárny Samsung/CLP-660, barva: černá (black), norma ISO/IEC 19798</t>
  </si>
  <si>
    <t>ks (5500 stran)</t>
  </si>
  <si>
    <t>Studijní oddělení</t>
  </si>
  <si>
    <t>UKB, Kamenice 5, budova A17</t>
  </si>
  <si>
    <t>bud. A17/227</t>
  </si>
  <si>
    <t xml:space="preserve">Rohanová Zdeňka  </t>
  </si>
  <si>
    <t>56620@mail.muni.cz</t>
  </si>
  <si>
    <t>119913</t>
  </si>
  <si>
    <t>6001</t>
  </si>
  <si>
    <t>OBJ/1101/0279/15</t>
  </si>
  <si>
    <t>30125110-5-2138</t>
  </si>
  <si>
    <t>LAS/OKI/C822/cyan</t>
  </si>
  <si>
    <t>Náplň do tiskárny OKI/C822, barva: azurová (cyan)</t>
  </si>
  <si>
    <t>ks (7300 stran)</t>
  </si>
  <si>
    <t>pav. 02/01017</t>
  </si>
  <si>
    <t xml:space="preserve">Urbánek Petr  </t>
  </si>
  <si>
    <t>119423@mail.muni.cz</t>
  </si>
  <si>
    <t>2222</t>
  </si>
  <si>
    <t>2112</t>
  </si>
  <si>
    <t>OBJ/3117/0069/15</t>
  </si>
  <si>
    <t>30125110-5-2139</t>
  </si>
  <si>
    <t>LAS/OKI/C822/magenta</t>
  </si>
  <si>
    <t>Náplň do tiskárny OKI/C822, barva: purpurová (magenta)</t>
  </si>
  <si>
    <t>30125110-5-2140</t>
  </si>
  <si>
    <t>LAS/OKI/C822/yellow</t>
  </si>
  <si>
    <t>Náplň do tiskárny OKI/C822, barva: žlutá (yellow)</t>
  </si>
  <si>
    <t>30125110-5-2137</t>
  </si>
  <si>
    <t>LAS/OKI/C822/black</t>
  </si>
  <si>
    <t>Náplň do tiskárny OKI/C822, barva: černá (black)</t>
  </si>
  <si>
    <t>30125110-5-554</t>
  </si>
  <si>
    <t>LAS/HP/Color LaserJet CP3505/black</t>
  </si>
  <si>
    <t>Náplň do tiskárny HP/Color LaserJet CP3505, barva: černá (black)</t>
  </si>
  <si>
    <t>Institut biostatistiky a analýz</t>
  </si>
  <si>
    <t>UKB, Kamenice 3, budova 1</t>
  </si>
  <si>
    <t>Kamenice 126/3, 62500 Brno</t>
  </si>
  <si>
    <t>bud. 1/617</t>
  </si>
  <si>
    <t xml:space="preserve">Schneiderová Simona  </t>
  </si>
  <si>
    <t>111812@mail.muni.cz</t>
  </si>
  <si>
    <t>2031</t>
  </si>
  <si>
    <t>850000</t>
  </si>
  <si>
    <t>00</t>
  </si>
  <si>
    <t>2213</t>
  </si>
  <si>
    <t>OBJ/8501/0120/15</t>
  </si>
  <si>
    <t>30125110-5-556</t>
  </si>
  <si>
    <t>LAS/HP/Color LaserJet CP3505/cyan</t>
  </si>
  <si>
    <t>Náplň do tiskárny HP/Color LaserJet CP3505, barva: azurová (cyan), norma ISO/IEC 19798</t>
  </si>
  <si>
    <t>30125110-5-555</t>
  </si>
  <si>
    <t>LAS/HP/Color LaserJet CP3505/magenta</t>
  </si>
  <si>
    <t>Náplň do tiskárny HP/Color LaserJet CP3505, barva: purpurová (magenta), norma ISO/IEC 19798</t>
  </si>
  <si>
    <t>30125110-5-557</t>
  </si>
  <si>
    <t>LAS/HP/Color LaserJet CP3505/yellow</t>
  </si>
  <si>
    <t>Náplň do tiskárny HP/Color LaserJet CP3505, barva: žlutá (yellow), norma ISO/IEC 19798</t>
  </si>
  <si>
    <t>Tonery - prof. Brychta</t>
  </si>
  <si>
    <t>30192113-6-218</t>
  </si>
  <si>
    <t>INK/Canon/PIXMA iP3600/cyan</t>
  </si>
  <si>
    <t>Náplň do tiskárny Canon/PIXMA iP3600, barva: azurová (cyan), norma ISO/IEC 24711</t>
  </si>
  <si>
    <t>ks (9 ml)</t>
  </si>
  <si>
    <t>Klinika popálenin a rekon.chirurgie</t>
  </si>
  <si>
    <t>pav. L/1131</t>
  </si>
  <si>
    <t>Brychta Pavel prof. MUDr. CSc.</t>
  </si>
  <si>
    <t>2415@mail.muni.cz</t>
  </si>
  <si>
    <t>Převzetí zboží po tel. domluvě - Lenka Smržová, mobil 724243380</t>
  </si>
  <si>
    <t>110229</t>
  </si>
  <si>
    <t>OBJ/1149/0002/15</t>
  </si>
  <si>
    <t>30192113-6-219</t>
  </si>
  <si>
    <t>INK/Canon/PIXMA iP3600/yellow</t>
  </si>
  <si>
    <t>Náplň do tiskárny Canon/PIXMA iP3600, barva: žlutá (yellow), norma ISO/IEC 24711</t>
  </si>
  <si>
    <t>30192113-6-217</t>
  </si>
  <si>
    <t>INK/Canon/PIXMA iP3600/magenta</t>
  </si>
  <si>
    <t>Náplň do tiskárny Canon/PIXMA iP3600, barva: purpurová (magenta), norma ISO/IEC 24711</t>
  </si>
  <si>
    <t>30192113-6-216</t>
  </si>
  <si>
    <t>INK/Canon/PIXMA iP3600/black</t>
  </si>
  <si>
    <t>Náplň do tiskárny Canon/PIXMA iP3600, barva: černá (black), norma ISO/IEC 24711</t>
  </si>
  <si>
    <t>ks (19 ml)</t>
  </si>
  <si>
    <t>30192113-6-215</t>
  </si>
  <si>
    <t>Dr. Pánková</t>
  </si>
  <si>
    <t>30125110-5-748</t>
  </si>
  <si>
    <t>LAS/HP/LaserJet P2015/black</t>
  </si>
  <si>
    <t>Náplň do tiskárny HP/LaserJet P2015, barva: černá (black),  norma ISO/IEC 19752</t>
  </si>
  <si>
    <t>Odd.pro výzkum, rozvoj a projekt.podporu</t>
  </si>
  <si>
    <t>bud. A17/307</t>
  </si>
  <si>
    <t xml:space="preserve">Hrabálková Helena  </t>
  </si>
  <si>
    <t>169694@mail.muni.cz</t>
  </si>
  <si>
    <t>Prosím avizovat dodávku telefonicky den předem - 54949 4162  Hrabálková</t>
  </si>
  <si>
    <t>119920</t>
  </si>
  <si>
    <t>OBJ/1101/0280/15</t>
  </si>
  <si>
    <t>30125110-5-445</t>
  </si>
  <si>
    <t>LAS/HP/Color LaserJet 3700/black</t>
  </si>
  <si>
    <t>Náplň do tiskárny HP/Color LaserJet 3700, barva: černá (black)</t>
  </si>
  <si>
    <t>Historický ústav</t>
  </si>
  <si>
    <t>FF, Gorkého 14, budova A</t>
  </si>
  <si>
    <t>bud. A/A.N04.013</t>
  </si>
  <si>
    <t xml:space="preserve">Homolová Eva  </t>
  </si>
  <si>
    <t>169732@mail.muni.cz</t>
  </si>
  <si>
    <t>9310</t>
  </si>
  <si>
    <t>213100</t>
  </si>
  <si>
    <t>OBJ/2131/0037/15</t>
  </si>
  <si>
    <t>30125110-5-2083</t>
  </si>
  <si>
    <t>LAS/OKI/C531/black</t>
  </si>
  <si>
    <t>Náplň do tiskárny OKI/C531, barva: černá (black)</t>
  </si>
  <si>
    <t>Ústav antropologie</t>
  </si>
  <si>
    <t xml:space="preserve">Jurda Mikoláš Mgr. </t>
  </si>
  <si>
    <t>85144@mail.muni.cz</t>
  </si>
  <si>
    <t>314070</t>
  </si>
  <si>
    <t>OBJ/3116/0021/15</t>
  </si>
  <si>
    <t>30125110-5-2084</t>
  </si>
  <si>
    <t>LAS/OKI/C531/cyan</t>
  </si>
  <si>
    <t>Náplň do tiskárny OKI/C531, barva: azurová (cyan)</t>
  </si>
  <si>
    <t>30125110-5-2085</t>
  </si>
  <si>
    <t>LAS/OKI/C531/magenta</t>
  </si>
  <si>
    <t>Náplň do tiskárny OKI/C531, barva: purpurová (magenta)</t>
  </si>
  <si>
    <t>30125110-5-2086</t>
  </si>
  <si>
    <t>LAS/OKI/C531/yellow</t>
  </si>
  <si>
    <t>Náplň do tiskárny OKI/C531, barva: žlutá (yellow)</t>
  </si>
  <si>
    <t>30192113-6-1791</t>
  </si>
  <si>
    <t>INK/HP/Officejet Pro 8100/cyan</t>
  </si>
  <si>
    <t>Náplň do tiskárny HP/Officejet Pro 8100, barva: azurová (cyan), norma ISO/IEC 24711</t>
  </si>
  <si>
    <t>VS Lékařská genomika</t>
  </si>
  <si>
    <t>bud. A35/256</t>
  </si>
  <si>
    <t xml:space="preserve">Kolesová Kateřina Bc. </t>
  </si>
  <si>
    <t>112275@mail.muni.cz</t>
  </si>
  <si>
    <t>1530</t>
  </si>
  <si>
    <t>713000</t>
  </si>
  <si>
    <t>2195</t>
  </si>
  <si>
    <t>OBJ/7107/0154/15</t>
  </si>
  <si>
    <t>30192113-6-1793</t>
  </si>
  <si>
    <t>INK/HP/Officejet Pro 8100/yellow</t>
  </si>
  <si>
    <t>Náplň do tiskárny HP/Officejet Pro 8100, barva: žlutá (yellow), norma ISO/IEC 24711</t>
  </si>
  <si>
    <t>30125110-5-2002</t>
  </si>
  <si>
    <t>LAS/Brother/DCP-8250/black</t>
  </si>
  <si>
    <t>Náplň do tiskárny Brother/DCP-8250, barva černá (black), norma ISO/IEC 19752</t>
  </si>
  <si>
    <t>ks (12000 stran)</t>
  </si>
  <si>
    <t>30192113-6-1792</t>
  </si>
  <si>
    <t>INK/HP/Officejet Pro 8100/magenta</t>
  </si>
  <si>
    <t>Náplň do tiskárny HP/Officejet Pro 8100, barva: purpurová (magenta), norma ISO/IEC 24711</t>
  </si>
  <si>
    <t>Toner Řepková</t>
  </si>
  <si>
    <t>30125110-5-1155</t>
  </si>
  <si>
    <t>LAS/Xerox/Phaser 3250/black</t>
  </si>
  <si>
    <t>Náplň do tiskárny Xerox/Phaser 3250, barva: černá (black), norma ISO/IEC 19752</t>
  </si>
  <si>
    <t>UKB, Kamenice 5, budova A13</t>
  </si>
  <si>
    <t>bud. A13/324</t>
  </si>
  <si>
    <t>Řepková Jana doc. RNDr. CSc.</t>
  </si>
  <si>
    <t>530@mail.muni.cz</t>
  </si>
  <si>
    <t>46</t>
  </si>
  <si>
    <t>OBJ/3122/0249/15</t>
  </si>
  <si>
    <t>Tonery do OKI C531dn</t>
  </si>
  <si>
    <t>Fakulta informatiky</t>
  </si>
  <si>
    <t>FI, Botanická 68a</t>
  </si>
  <si>
    <t>Botanická 554/68a, 60200 Brno</t>
  </si>
  <si>
    <t>B319</t>
  </si>
  <si>
    <t xml:space="preserve">Trnečková Magdalena  </t>
  </si>
  <si>
    <t>56067@mail.muni.cz</t>
  </si>
  <si>
    <t>339880</t>
  </si>
  <si>
    <t>17</t>
  </si>
  <si>
    <t>OBJ/3306/0085/15</t>
  </si>
  <si>
    <t>30125110-5-2113</t>
  </si>
  <si>
    <t>LAS/Canon/i-SENSYS MF8540/black</t>
  </si>
  <si>
    <t>Náplň do tiskárny Canon/i-SENSYS MF8540, barva: černá (black), norma ISO/IEC 19798</t>
  </si>
  <si>
    <t>ks (3400 stran)</t>
  </si>
  <si>
    <t>UKB, Kamenice 5, budova A12</t>
  </si>
  <si>
    <t>Moravec Zdeněk Mgr. Ph.D.</t>
  </si>
  <si>
    <t>42228@mail.muni.cz</t>
  </si>
  <si>
    <t>OBJ/3111/0432/15</t>
  </si>
  <si>
    <t>Příhoda Jiří prof. RNDr. CSc.</t>
  </si>
  <si>
    <t>2166@mail.muni.cz</t>
  </si>
  <si>
    <t>317</t>
  </si>
  <si>
    <t>OBJ/3111/0433/15</t>
  </si>
  <si>
    <t>30125110-5-2051</t>
  </si>
  <si>
    <t>LAS/Lexmark/CS310/yellow</t>
  </si>
  <si>
    <t>Náplň do tiskárny Lexmark/CS310, barva: žlutá (yellow), norma ISO/IEC 19798</t>
  </si>
  <si>
    <t>Sopoušek Jiří doc. RNDr. CSc.</t>
  </si>
  <si>
    <t>2405@mail.muni.cz</t>
  </si>
  <si>
    <t>2377</t>
  </si>
  <si>
    <t>2211</t>
  </si>
  <si>
    <t>OBJ/3111/0434/15</t>
  </si>
  <si>
    <t>30125110-5-2048</t>
  </si>
  <si>
    <t>LAS/Lexmark/CS310/black</t>
  </si>
  <si>
    <t>Náplň do tiskárny Lexmark/CS310, barva: černá (black), norma ISO/IEC 19798</t>
  </si>
  <si>
    <t>ks (4000 stran)</t>
  </si>
  <si>
    <t>30125110-5-2049</t>
  </si>
  <si>
    <t>LAS/Lexmark/CS310/magenta</t>
  </si>
  <si>
    <t>Náplň do tiskárny Lexmark/CS310, barva: purpurová (magenta), norma ISO/IEC 19798</t>
  </si>
  <si>
    <t>30125110-5-2050</t>
  </si>
  <si>
    <t>LAS/Lexmark/CS310/cyan</t>
  </si>
  <si>
    <t>Náplň do tiskárny Lexmark/CS310, barva: azurová (cyan), norma ISO/IEC 19798</t>
  </si>
  <si>
    <t>Tonery2-PostDoc-Nývlt</t>
  </si>
  <si>
    <t>bud. A13/119</t>
  </si>
  <si>
    <t>Hájek Josef Mgr. Ph.D.</t>
  </si>
  <si>
    <t>16840@mail.muni.cz</t>
  </si>
  <si>
    <t>OBJ/3126/0010/15</t>
  </si>
  <si>
    <t>30125110-5-1742</t>
  </si>
  <si>
    <t>LAS/Samsung/ML-2950/black</t>
  </si>
  <si>
    <t>Náplň do tiskárny Samsung/ML-2950, barva: černá (black)</t>
  </si>
  <si>
    <t>30125110-5-537</t>
  </si>
  <si>
    <t>LAS/HP/Color LaserJet CP2025/magenta</t>
  </si>
  <si>
    <t>Náplň do tiskárny HP/Color LaserJet CP2025, barva: purpurová (magenta), norma ISO/IEC 19</t>
  </si>
  <si>
    <t>Mendelovo muzeum</t>
  </si>
  <si>
    <t>MM, Mendlovo náměstí 907/1a</t>
  </si>
  <si>
    <t>Mendlovo náměstí 907/1a, 60300 Brno</t>
  </si>
  <si>
    <t xml:space="preserve">Vránová Daniela Mgr. </t>
  </si>
  <si>
    <t>103203@mail.muni.cz</t>
  </si>
  <si>
    <t>1403</t>
  </si>
  <si>
    <t>995400</t>
  </si>
  <si>
    <t>OBJ/9901/0354/15</t>
  </si>
  <si>
    <t>30125110-5-539</t>
  </si>
  <si>
    <t>LAS/HP/Color LaserJet CP2025/yellow</t>
  </si>
  <si>
    <t>Náplň do tiskárny HP/Color LaserJet CP2025, barva: žlutá (yellow), norma ISO/IEC 19798</t>
  </si>
  <si>
    <t>ks (2800 strab)</t>
  </si>
  <si>
    <t>30125110-5-1187</t>
  </si>
  <si>
    <t>LAS/Xerox/Phaser 6180/yellow</t>
  </si>
  <si>
    <t>Náplň do tiskárny Xerox/Phaser 6180, barva: žlutá (yellow), norma ISO/IEC 19798</t>
  </si>
  <si>
    <t>30125110-5-1185</t>
  </si>
  <si>
    <t>LAS/Xerox/Phaser 6180/cyan</t>
  </si>
  <si>
    <t>Náplň do tiskárny Xerox/Phaser 6180, barva: azurová (cyan), norma ISO/IEC 19798</t>
  </si>
  <si>
    <t>30125110-5-536</t>
  </si>
  <si>
    <t>LAS/HP/Color LaserJet CP2025/black</t>
  </si>
  <si>
    <t>Náplň do tiskárny HP/Color LaserJet CP2025, barva: černá (black), norma ISO/IEC 19798</t>
  </si>
  <si>
    <t>30125110-5-538</t>
  </si>
  <si>
    <t>LAS/HP/Color LaserJet CP2025/cyan</t>
  </si>
  <si>
    <t>Náplň do tiskárny HP/Color LaserJet CP2025, barva: azurová (cyan), norma ISO/IEC 19798</t>
  </si>
  <si>
    <t>30125110-5-325</t>
  </si>
  <si>
    <t>LAS/Epson/AcuLaser M2000/black</t>
  </si>
  <si>
    <t>Náplň do tiskárny Epson/AcuLaser M2000, barva: černá (black)</t>
  </si>
  <si>
    <t>ks (8000 stran)</t>
  </si>
  <si>
    <t>Univerzitní centrum Telč</t>
  </si>
  <si>
    <t>UCT, Telč, nám. Zachariáše z Hradce</t>
  </si>
  <si>
    <t>Náměstí Zachariáše z Hradce 2, 58856 Telč</t>
  </si>
  <si>
    <t xml:space="preserve">Štanclová Ivana  </t>
  </si>
  <si>
    <t>239190@mail.muni.cz</t>
  </si>
  <si>
    <t>830000</t>
  </si>
  <si>
    <t>OBJ/8301/0048/15</t>
  </si>
  <si>
    <t>30192113-6-1865</t>
  </si>
  <si>
    <t>INK/HP/Officejet Pro L7780/black</t>
  </si>
  <si>
    <t>Náplň do tiskárny HP/Officejet Pro L7780, barva: černá (black), norma ISO/IEC 24711</t>
  </si>
  <si>
    <t>ks (850 stran)</t>
  </si>
  <si>
    <t>Stomatologická klinika</t>
  </si>
  <si>
    <t>LF, FNUSA, Pekařská 53, pavilon S2</t>
  </si>
  <si>
    <t>pav. S2/502</t>
  </si>
  <si>
    <t xml:space="preserve">Prudíková Milena  </t>
  </si>
  <si>
    <t>250484@mail.muni.cz</t>
  </si>
  <si>
    <t>110130</t>
  </si>
  <si>
    <t>OBJ/1190/0014/15</t>
  </si>
  <si>
    <t>30192113-6-1866</t>
  </si>
  <si>
    <t>INK/HP/Officejet Pro L7780/cyan</t>
  </si>
  <si>
    <t>Náplň do tiskárny HP/Officejet Pro L7780, barva: azurová (cyan), norma ISO/IEC 24711</t>
  </si>
  <si>
    <t>ks (860 stran)</t>
  </si>
  <si>
    <t>30192113-6-1867</t>
  </si>
  <si>
    <t>INK/HP/Officejet Pro L7780/magenta</t>
  </si>
  <si>
    <t>Náplň do tiskárny HP/Officejet Pro L7780, barva: purpurová (magenta), norma ISO/IEC 24711</t>
  </si>
  <si>
    <t>30192113-6-1868</t>
  </si>
  <si>
    <t>INK/HP/Officejet Pro L7780/yellow</t>
  </si>
  <si>
    <t>Náplň do tiskárny HP/Officejet Pro L7780, barva: žlutá (yellow), norma ISO/IEC 24711</t>
  </si>
  <si>
    <t>kancelář PostDoc</t>
  </si>
  <si>
    <t>30125110-5-1720</t>
  </si>
  <si>
    <t>LAS/Epson/AcuLaser M2400/black</t>
  </si>
  <si>
    <t>Náplň do tiskárny Epson/AcuLaser M2400, barva: černá (black), norma ISO/IEC 19752</t>
  </si>
  <si>
    <t>Odd.pro strategii a rozvoj</t>
  </si>
  <si>
    <t>ESF, Lipová 41a</t>
  </si>
  <si>
    <t>Lipová 507/41a, 60200 Brno</t>
  </si>
  <si>
    <t xml:space="preserve">Horňák Roman  </t>
  </si>
  <si>
    <t>168497@mail.muni.cz</t>
  </si>
  <si>
    <t>1289</t>
  </si>
  <si>
    <t>560000</t>
  </si>
  <si>
    <t>OBJ/5601/0245/15</t>
  </si>
  <si>
    <t>30192113-6-1871</t>
  </si>
  <si>
    <t>INK/Canon/iPF750/matte black</t>
  </si>
  <si>
    <t>Náplň do tiskárny Canon/iPF750, barva: matná černá (matte black)</t>
  </si>
  <si>
    <t>ks (130 ml)</t>
  </si>
  <si>
    <t>OBJ/3117/0070/15</t>
  </si>
  <si>
    <t>30192113-6-1870</t>
  </si>
  <si>
    <t>INK/Canon/iPF750/black</t>
  </si>
  <si>
    <t>Náplň do tiskárny Canon/iPF750, barva: černá (black)</t>
  </si>
  <si>
    <t>30192113-6-1872</t>
  </si>
  <si>
    <t>INK/Canon/iPF750/cyan</t>
  </si>
  <si>
    <t>Náplň do tiskárny Canon/iPF750, barva: azurová (cyan)</t>
  </si>
  <si>
    <t>30192113-6-1873</t>
  </si>
  <si>
    <t>INK/Canon/iPF750/magenta</t>
  </si>
  <si>
    <t>Náplň do tiskárny Canon/iPF750, barva: purpurová (magenta)</t>
  </si>
  <si>
    <t>30192113-6-1874</t>
  </si>
  <si>
    <t>INK/Canon/PiPF750/yellow</t>
  </si>
  <si>
    <t>Náplň do tiskárny Canon/iPF750, barva: žlutá (yellow)</t>
  </si>
  <si>
    <t>30192113-6-809</t>
  </si>
  <si>
    <t>INK/HP/Deskjet 3650/black</t>
  </si>
  <si>
    <t>Náplň do tiskárny HP/Deskjet 3650, barva: černá (black)</t>
  </si>
  <si>
    <t>ks (280 stran)</t>
  </si>
  <si>
    <t>pav. 02/02017</t>
  </si>
  <si>
    <t>Losos Zdeněk doc. RNDr. CSc.</t>
  </si>
  <si>
    <t>2470@mail.muni.cz</t>
  </si>
  <si>
    <t>6800</t>
  </si>
  <si>
    <t>1183</t>
  </si>
  <si>
    <t>OBJ/3117/0071/15</t>
  </si>
  <si>
    <t>30192113-6-808</t>
  </si>
  <si>
    <t>INK/HP/Deskjet 3650/color</t>
  </si>
  <si>
    <t>Náplň do tiskárny HP/Deskjet 3650, barva: barevná (color), norma ISO/IEC 24711</t>
  </si>
  <si>
    <t>ks (240 stran)</t>
  </si>
  <si>
    <t>tonery (CF)</t>
  </si>
  <si>
    <t>30125110-5-1992</t>
  </si>
  <si>
    <t>LAS/OKI/MC332/cyan</t>
  </si>
  <si>
    <t>Náplň do tiskárny OKI/MC332, barva: azurová (cyan)</t>
  </si>
  <si>
    <t>Lab.multimodálního a funkčního zobraz.</t>
  </si>
  <si>
    <t>bud. A35/1S061</t>
  </si>
  <si>
    <t xml:space="preserve">Pospíšilová Blanka Bc. </t>
  </si>
  <si>
    <t>62815@mail.muni.cz</t>
  </si>
  <si>
    <t>1707</t>
  </si>
  <si>
    <t>714021</t>
  </si>
  <si>
    <t>OBJ/7119/0367/15</t>
  </si>
  <si>
    <t>30125110-5-1993</t>
  </si>
  <si>
    <t>LAS/OKI/MC332/magenta</t>
  </si>
  <si>
    <t>Náplň do tiskárny OKI/MC332, barva: purpurová (magenta)</t>
  </si>
  <si>
    <t>30125110-5-1994</t>
  </si>
  <si>
    <t>LAS/OKI/MC332/yellow</t>
  </si>
  <si>
    <t>Náplň do tiskárny OKI/MC332, barva: žlutá (yellow)</t>
  </si>
  <si>
    <t>30125110-5-1991</t>
  </si>
  <si>
    <t>LAS/OKI/MC332/black</t>
  </si>
  <si>
    <t>Náplň do tiskárny OKI/MC332, barva: černá (black)</t>
  </si>
  <si>
    <t>ks (2200 stran)</t>
  </si>
  <si>
    <t>Šillerová, zak. 3554</t>
  </si>
  <si>
    <t>30125110-5-508</t>
  </si>
  <si>
    <t>ks (2*3500 stran)</t>
  </si>
  <si>
    <t>bud. A33/214</t>
  </si>
  <si>
    <t>3554</t>
  </si>
  <si>
    <t>511100</t>
  </si>
  <si>
    <t>OBJ/5102/0038/15</t>
  </si>
  <si>
    <t>30192113-6-1118</t>
  </si>
  <si>
    <t>INK/HP/Officejet 6500/cyan</t>
  </si>
  <si>
    <t>Náplň do tiskárny HP/Officejet 6500, barva: azurová (cyan)</t>
  </si>
  <si>
    <t>ks (700 stran)</t>
  </si>
  <si>
    <t>PedF, Poříčí 7, budova B</t>
  </si>
  <si>
    <t>Poříčí 623/7, 60300 Brno</t>
  </si>
  <si>
    <t>bud. B/01025</t>
  </si>
  <si>
    <t xml:space="preserve">Bednářová Hana  </t>
  </si>
  <si>
    <t>2273@mail.muni.cz</t>
  </si>
  <si>
    <t>1002</t>
  </si>
  <si>
    <t>419913</t>
  </si>
  <si>
    <t>1521</t>
  </si>
  <si>
    <t>OBJ/4101/0537/15</t>
  </si>
  <si>
    <t>Poslat před dodáním e-mail, dodání 8.00-16.00hod.</t>
  </si>
  <si>
    <t>30125110-5-1702</t>
  </si>
  <si>
    <t>LAS/Lexmark/X543/yellow</t>
  </si>
  <si>
    <t>Náplň do tiskárny Lexmark/X543, barva náplně: žlutá (yellow), norma ISO/IEC 19798</t>
  </si>
  <si>
    <t>30125110-5-700</t>
  </si>
  <si>
    <t>LAS/HP/LaserJet 4100/black</t>
  </si>
  <si>
    <t>Náplň do tiskárny HP/LaserJet 4100, barva: černá (black), norma ISO/IEC 19752</t>
  </si>
  <si>
    <t>ks (10000 stran)</t>
  </si>
  <si>
    <t>30192113-6-1116</t>
  </si>
  <si>
    <t>INK/HP/Officejet 6500/black</t>
  </si>
  <si>
    <t>Náplň do tiskárny HP/Officejet 6500, barva: černá (black)</t>
  </si>
  <si>
    <t>ks (1200 stran)</t>
  </si>
  <si>
    <t>30192113-6-1117</t>
  </si>
  <si>
    <t>INK/HP/Officejet 6500/magenta</t>
  </si>
  <si>
    <t>Náplň do tiskárny HP/Officejet 6500, barva: purpurová (magenta)</t>
  </si>
  <si>
    <t>30192113-6-1119</t>
  </si>
  <si>
    <t>INK/HP/Officejet 6500/yellow</t>
  </si>
  <si>
    <t>Náplň do tiskárny HP/Officejet 6500, barva: žlutá (yellow)</t>
  </si>
  <si>
    <t>30192113-6-1195</t>
  </si>
  <si>
    <t>INK/HP/Officejet Pro K5400/black</t>
  </si>
  <si>
    <t>Náplň do tiskárny HP/Officejet Pro K5400, barva: černá (black), norma ISO/IEC 24711</t>
  </si>
  <si>
    <t>ks (2450 stran)</t>
  </si>
  <si>
    <t>30192113-6-1198</t>
  </si>
  <si>
    <t>INK/HP/Officejet Pro K5400/yellow</t>
  </si>
  <si>
    <t>Náplň do tiskárny HP/Officejet Pro K5400, barva: žlutá (yellow), norma ISO/IEC 24711</t>
  </si>
  <si>
    <t>ks (1540 stran)</t>
  </si>
  <si>
    <t>30192113-6-1807</t>
  </si>
  <si>
    <t>INK/Epson/WorkForce Pro WP-M4015/black</t>
  </si>
  <si>
    <t>Náplň do tiskárny Epson/WorkForce Pro WP-M4015, barva: černá (black)</t>
  </si>
  <si>
    <t>ks (181,1 ml)</t>
  </si>
  <si>
    <t>30125110-5-632</t>
  </si>
  <si>
    <t>LAS/HP/LaserJet 2200/black</t>
  </si>
  <si>
    <t>Náplň do tiskárny HP/LaserJet 2200, barva: černá (black), norma ISO/IEC 19752</t>
  </si>
  <si>
    <t>30125110-5-1922</t>
  </si>
  <si>
    <t>LAS/Canon/i-SENSYS LBP6200/black</t>
  </si>
  <si>
    <t>Náplň do tiskárny Canon/i-SENSYS LBP6200, barva: černá (black), norma ISO/IEC 19752</t>
  </si>
  <si>
    <t>Ústav archeologie a muzeologie</t>
  </si>
  <si>
    <t>FF, Grohova 7, budova C</t>
  </si>
  <si>
    <t xml:space="preserve">Šibíčková Jitka  </t>
  </si>
  <si>
    <t>9111@mail.muni.cz</t>
  </si>
  <si>
    <t>2804</t>
  </si>
  <si>
    <t>212600</t>
  </si>
  <si>
    <t>OBJ/2126/0050/15</t>
  </si>
  <si>
    <t>30125110-5-604</t>
  </si>
  <si>
    <t>30125110-5-1780</t>
  </si>
  <si>
    <t>LAS/Epson/AcuLaser CX17/black</t>
  </si>
  <si>
    <t>Náplň do tiskárny Epson/AcuLaser CX17, barva: černá (black), norma ISO/IEC 19798</t>
  </si>
  <si>
    <t>30125110-5-1783</t>
  </si>
  <si>
    <t>LAS/Epson/AcuLaser CX17/yellow</t>
  </si>
  <si>
    <t>Náplň do tiskárny Epson/AcuLaser CX17, barva: žlutá (yellow), norma ISO/IEC 19798</t>
  </si>
  <si>
    <t>30125110-5-1782</t>
  </si>
  <si>
    <t>LAS/Epson/AcuLaser CX17/cyan</t>
  </si>
  <si>
    <t>Náplň do tiskárny Epson/AcuLaser CX17, barva: azurová (cyan), norma ISO/IEC 19798</t>
  </si>
  <si>
    <t>30125110-5-1781</t>
  </si>
  <si>
    <t>LAS/Epson/AcuLaser CX17/magenta</t>
  </si>
  <si>
    <t>Náplň do tiskárny Epson/AcuLaser CX17, barva: purpurová (magenta), norma ISO/IEC 19798</t>
  </si>
  <si>
    <t>Ústav populačních studií</t>
  </si>
  <si>
    <t xml:space="preserve">Kratochvílová Lenka Mgr. </t>
  </si>
  <si>
    <t>7318@mail.muni.cz</t>
  </si>
  <si>
    <t>2191</t>
  </si>
  <si>
    <t>235300</t>
  </si>
  <si>
    <t>21129</t>
  </si>
  <si>
    <t>OBJ/2303/0073/15</t>
  </si>
  <si>
    <t>30125110-5-1921</t>
  </si>
  <si>
    <t>LAS/HP/LaserJet Pro P1102/black</t>
  </si>
  <si>
    <t>Náplň do tiskárny HP/LaserJet Pro P1102, barva: černá (black), norma ISO/IEC 19752</t>
  </si>
  <si>
    <t>ks (1600 stran)</t>
  </si>
  <si>
    <t>Kat.speciální pedagogiky</t>
  </si>
  <si>
    <t>PedF, Poříčí 9, budova A</t>
  </si>
  <si>
    <t>Poříčí 945/9, 60300 Brno</t>
  </si>
  <si>
    <t>bud. A/02006</t>
  </si>
  <si>
    <t xml:space="preserve">Halešová Jitka Mgr. </t>
  </si>
  <si>
    <t>1554@mail.muni.cz</t>
  </si>
  <si>
    <t>3005</t>
  </si>
  <si>
    <t>413200</t>
  </si>
  <si>
    <t>OBJ/4101/0538/15</t>
  </si>
  <si>
    <t>30192113-6-1187</t>
  </si>
  <si>
    <t>INK/HP/Officejet Pro 8000/yellow</t>
  </si>
  <si>
    <t>Náplň do tiskárny HP/Officejet Pro 8000, barva: žlutá (yellow)</t>
  </si>
  <si>
    <t>30192113-6-1185</t>
  </si>
  <si>
    <t>INK/HP/Officejet Pro 8000/magenta</t>
  </si>
  <si>
    <t>Náplň do tiskárny HP/Officejet Pro 8000, barva: purpurová (magenta)</t>
  </si>
  <si>
    <t>30125110-5-738</t>
  </si>
  <si>
    <t>LAS/HP/LaserJet P1006/black</t>
  </si>
  <si>
    <t>Náplň do tiskárny HP/LaserJet P1006, barva: černá (black), norma ISO/IEC 19752</t>
  </si>
  <si>
    <t>30125110-5-741</t>
  </si>
  <si>
    <t>LAS/HP/LaserJet P1505/black</t>
  </si>
  <si>
    <t>Náplň do tiskárny HP/LaserJet P1505, barva: černá (black), norma ISO/IEC 19752</t>
  </si>
  <si>
    <t>30192113-6-1186</t>
  </si>
  <si>
    <t>INK/HP/Officejet Pro 8000/cyan</t>
  </si>
  <si>
    <t>Náplň do tiskárny HP/Officejet Pro 8000, barva: azurová (cyan)</t>
  </si>
  <si>
    <t>tonery (centrum)</t>
  </si>
  <si>
    <t>30125110-5-1189</t>
  </si>
  <si>
    <t>LAS/Xerox/Phaser 6280/black</t>
  </si>
  <si>
    <t>Náplň do tiskárny Xerox/Phaser 6280, barva: černá (black), norma ISO/IEC 19798</t>
  </si>
  <si>
    <t>Centrum neurověd</t>
  </si>
  <si>
    <t>1540</t>
  </si>
  <si>
    <t>714000</t>
  </si>
  <si>
    <t>OBJ/7119/0368/15</t>
  </si>
  <si>
    <t>30125110-5-1193</t>
  </si>
  <si>
    <t>LAS/Xerox/Phaser 6280/cyan</t>
  </si>
  <si>
    <t>Náplň do tiskárny Xerox/Phaser 6280, barva: azurová (cyan), norma ISO/IEC 19798</t>
  </si>
  <si>
    <t>ks (5900 stran)</t>
  </si>
  <si>
    <t>30125110-5-1191</t>
  </si>
  <si>
    <t>LAS/Xerox/Phaser 6280/magenta</t>
  </si>
  <si>
    <t>Náplň do tiskárny Xerox/Phaser 6280, barva: purpurová (magenta), norma ISO/IEC 19798</t>
  </si>
  <si>
    <t>30125110-5-1195</t>
  </si>
  <si>
    <t>LAS/Xerox/Phaser 6280/yellow</t>
  </si>
  <si>
    <t>Náplň do tiskárny Xerox/Phaser 6280, barva: žlutá (yellow), norma ISO/IEC 19798</t>
  </si>
  <si>
    <t>tonery (neu4)</t>
  </si>
  <si>
    <t>VS Behaviorální a sociální neurovědy</t>
  </si>
  <si>
    <t>1541</t>
  </si>
  <si>
    <t>714004</t>
  </si>
  <si>
    <t>04</t>
  </si>
  <si>
    <t>OBJ/7119/0369/15</t>
  </si>
  <si>
    <t>30125110-5-1975</t>
  </si>
  <si>
    <t>LAS/OKI/C321/black</t>
  </si>
  <si>
    <t>Náplň do tiskárny OKI/C321, barva: černá (black)</t>
  </si>
  <si>
    <t>Kat.regionál. ekonomie a správy</t>
  </si>
  <si>
    <t>1800</t>
  </si>
  <si>
    <t>561800</t>
  </si>
  <si>
    <t>OBJ/5603/0098/15</t>
  </si>
  <si>
    <t>30125110-5-1974</t>
  </si>
  <si>
    <t>LAS/OKI/C321/cyan</t>
  </si>
  <si>
    <t>Náplň do tiskárny OKI/C321, barva: azurová (cyan)</t>
  </si>
  <si>
    <t>30125110-5-1976</t>
  </si>
  <si>
    <t>LAS/OKI/C321/magenta</t>
  </si>
  <si>
    <t>Náplň do tiskárny OKI/C321, barva: purpurová (magenta)</t>
  </si>
  <si>
    <t>30125110-5-1977</t>
  </si>
  <si>
    <t>LAS/OKI/C321/yellow</t>
  </si>
  <si>
    <t>Náplň do tiskárny OKI/C321, barva: žlutá (yellow)</t>
  </si>
  <si>
    <t>30125110-5-722</t>
  </si>
  <si>
    <t>LAS/HP/LaserJet 6p/black</t>
  </si>
  <si>
    <t>Náplň do tiskárny HP/LaserJet 6p, barva: černá (black)</t>
  </si>
  <si>
    <t>Správa UKB</t>
  </si>
  <si>
    <t>UKB, Kamenice 5, budova A9</t>
  </si>
  <si>
    <t xml:space="preserve">Vartecká Jana Mgr. </t>
  </si>
  <si>
    <t>9467@mail.muni.cz</t>
  </si>
  <si>
    <t>1001</t>
  </si>
  <si>
    <t>824000</t>
  </si>
  <si>
    <t>OBJ/8201/0146/15</t>
  </si>
  <si>
    <t>M. Janíková, zak. 3307</t>
  </si>
  <si>
    <t>30125110-5-603</t>
  </si>
  <si>
    <t>LAS/HP/LaserJet 1160/black</t>
  </si>
  <si>
    <t>Náplň do tiskárny HP/LaserJet 1160, barva: černá (black), norma ISO/IEC 19752</t>
  </si>
  <si>
    <t>3307</t>
  </si>
  <si>
    <t>511500</t>
  </si>
  <si>
    <t>1182</t>
  </si>
  <si>
    <t>OBJ/5102/0039/15</t>
  </si>
  <si>
    <t>ESF - SVI - inkousty Epson</t>
  </si>
  <si>
    <t>Ekonomicko-správní fakulta</t>
  </si>
  <si>
    <t>Avízo na tel. 603157020</t>
  </si>
  <si>
    <t>569840</t>
  </si>
  <si>
    <t>OBJ/5603/0099/15</t>
  </si>
  <si>
    <t>30192113-6-1648</t>
  </si>
  <si>
    <t>INK/Epson/Stylus SX420/black</t>
  </si>
  <si>
    <t>Náplň do tiskárny INK/Epson/Stylus SX420, barva: černá (black)</t>
  </si>
  <si>
    <t>ks (5,9 ml)</t>
  </si>
  <si>
    <t>30192113-6-1652</t>
  </si>
  <si>
    <t>INK/Epson/Stylus SX420/multipack čtyřbarevná</t>
  </si>
  <si>
    <t>Náplň do tiskárny INK/Epson/Stylus SX420, barva: multipack čtyřbarevná (black, cyan, magenta, yellow)</t>
  </si>
  <si>
    <t>ks (1x6ml + 3x4 ml)</t>
  </si>
  <si>
    <t>30192113-6-1760</t>
  </si>
  <si>
    <t>INK/Epson/WorkForce Pro WP-4595/yellow</t>
  </si>
  <si>
    <t>Náplň do tiskárny Epson/WorkForce Pro WP-4595, barva: žlutá (yellow)</t>
  </si>
  <si>
    <t>OBJ/3111/0435/15</t>
  </si>
  <si>
    <t>30125110-5-1284</t>
  </si>
  <si>
    <t>LAS/Panasonic/KX-FL613/black</t>
  </si>
  <si>
    <t>Náplň do tiskárny Panasonic/KX-FL613, barva: černá (black)</t>
  </si>
  <si>
    <t>Interní kardiologická klinika</t>
  </si>
  <si>
    <t>pav. L/13184</t>
  </si>
  <si>
    <t xml:space="preserve">Zemanová Hana  </t>
  </si>
  <si>
    <t>248614@mail.muni.cz</t>
  </si>
  <si>
    <t>532232601,532232611</t>
  </si>
  <si>
    <t>110211</t>
  </si>
  <si>
    <t>OBJ/1131/0004/15</t>
  </si>
  <si>
    <t>Tonery EO - duben 2015</t>
  </si>
  <si>
    <t>30125110-5-687</t>
  </si>
  <si>
    <t>LAS/HP/LaserJet 3390/black</t>
  </si>
  <si>
    <t>Náplň do tiskárny HP/LaserJet 3390, barva: černá (black), norma ISO/IEC 19752</t>
  </si>
  <si>
    <t>ks (2*6000 stran)</t>
  </si>
  <si>
    <t>Centrum pro transfer technologií</t>
  </si>
  <si>
    <t xml:space="preserve">Nováková Petra Ing. </t>
  </si>
  <si>
    <t>52287@mail.muni.cz</t>
  </si>
  <si>
    <t>6611</t>
  </si>
  <si>
    <t>870000</t>
  </si>
  <si>
    <t>OBJ/8701/0133/15</t>
  </si>
  <si>
    <t>Kat.pedagogiky</t>
  </si>
  <si>
    <t>PedF, Poříčí 31, budova D</t>
  </si>
  <si>
    <t>Poříčí 538/31, 60300 Brno</t>
  </si>
  <si>
    <t xml:space="preserve">Kudelová Soňa  </t>
  </si>
  <si>
    <t>81433@mail.muni.cz</t>
  </si>
  <si>
    <t>3006</t>
  </si>
  <si>
    <t>411100</t>
  </si>
  <si>
    <t>OBJ/4101/0539/15</t>
  </si>
  <si>
    <t>30125110-5-2076</t>
  </si>
  <si>
    <t>LAS/Epson/WorkForce AL-M300/black</t>
  </si>
  <si>
    <t>Náplň do tiskárny Epson/WorkForce AL-M300, barva: černá (black)</t>
  </si>
  <si>
    <t>ks (2700 stran)</t>
  </si>
  <si>
    <t>30125110-5-737</t>
  </si>
  <si>
    <t>LAS/HP/LaserJet P1005/black</t>
  </si>
  <si>
    <t>Náplň do tiskárny HP/LaserJet P1005, barva: černá (black), norma ISO/IEC 19752</t>
  </si>
  <si>
    <t>Chovné zařízení laborator.zvířat</t>
  </si>
  <si>
    <t>UKB, Kamenice 5, budova Z</t>
  </si>
  <si>
    <t>bud. Z/341</t>
  </si>
  <si>
    <t xml:space="preserve">Pipalová Iva Ing. </t>
  </si>
  <si>
    <t>26993@mail.muni.cz</t>
  </si>
  <si>
    <t>8445</t>
  </si>
  <si>
    <t>119890</t>
  </si>
  <si>
    <t>8200</t>
  </si>
  <si>
    <t>0002</t>
  </si>
  <si>
    <t>OBJ/1178/0020/15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</si>
  <si>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</si>
  <si>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</si>
  <si>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</si>
  <si>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</si>
  <si>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</si>
  <si>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999400</t>
  </si>
  <si>
    <t>OBJ/9905/0147/15</t>
  </si>
  <si>
    <t>30125110-5-635</t>
  </si>
  <si>
    <t>LAS/HP/LaserJet 2300/black</t>
  </si>
  <si>
    <t>Náplň do tiskárny HP/LaserJet 2300, barva: černá (black), norma ISO/IEC 19752</t>
  </si>
  <si>
    <t>UKB, Kamenice 5, budova A34</t>
  </si>
  <si>
    <t xml:space="preserve">Šrutková Helena Ing. </t>
  </si>
  <si>
    <t>5458@mail.muni.cz</t>
  </si>
  <si>
    <t>1058</t>
  </si>
  <si>
    <t>511800</t>
  </si>
  <si>
    <t>OBJ/5102/0040/15</t>
  </si>
  <si>
    <t>Ústav soudního lékařství</t>
  </si>
  <si>
    <t>LF, ÚSL, Tvrdého 2a</t>
  </si>
  <si>
    <t>Tvrdého 562/2a, 66299 Brno</t>
  </si>
  <si>
    <t>S7</t>
  </si>
  <si>
    <t xml:space="preserve">Blatná Květa  </t>
  </si>
  <si>
    <t>107384@mail.muni.cz</t>
  </si>
  <si>
    <t>110111</t>
  </si>
  <si>
    <t>OBJ/1121/0003/15</t>
  </si>
  <si>
    <t>30125110-5-1816</t>
  </si>
  <si>
    <t>LAS/Lexmark/C540/black</t>
  </si>
  <si>
    <t>Náplň do tiskárny Lexmark/C540, barva: černá (black), norma ISO/IEC 19798</t>
  </si>
  <si>
    <t>Ústav filmu a audiovizuální kultury</t>
  </si>
  <si>
    <t>bud. C/03020</t>
  </si>
  <si>
    <t xml:space="preserve">Havel Luděk Mgr. </t>
  </si>
  <si>
    <t>108832@mail.muni.cz</t>
  </si>
  <si>
    <t>0100</t>
  </si>
  <si>
    <t>213700</t>
  </si>
  <si>
    <t>31</t>
  </si>
  <si>
    <t>OBJ/2137/0021/15</t>
  </si>
  <si>
    <t>30125110-5-1817</t>
  </si>
  <si>
    <t>LAS/Lexmark/C540/magenta</t>
  </si>
  <si>
    <t>Náplň do tiskárny Lexmark/C540, barva: purpurová (magenta), norma ISO/IEC 19798</t>
  </si>
  <si>
    <t>30125110-5-1818</t>
  </si>
  <si>
    <t>LAS/Lexmark/C540/cyan</t>
  </si>
  <si>
    <t>Náplň do tiskárny Lexmark/C540, barva: azurová (cyan), norma ISO/IEC 19798</t>
  </si>
  <si>
    <t>30125110-5-1819</t>
  </si>
  <si>
    <t>LAS/Lexmark/C540/yellow</t>
  </si>
  <si>
    <t>Náplň do tiskárny Lexmark/C540, barva: žlutá (yellow), norma ISO/IEC 19798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</si>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</sst>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7" borderId="15" xfId="0" applyFont="1" applyFill="1" applyBorder="1" applyAlignment="1">
      <alignment horizontal="left" vertical="top"/>
    </xf>
    <xf numFmtId="0" fontId="1" fillId="37" borderId="16" xfId="0" applyFont="1" applyFill="1" applyBorder="1" applyAlignment="1">
      <alignment horizontal="left" vertical="top"/>
    </xf>
    <xf numFmtId="0" fontId="1" fillId="37" borderId="17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421875" style="0" customWidth="1"/>
    <col min="2" max="2" width="37.421875" style="0" hidden="1" customWidth="1"/>
    <col min="3" max="3" width="7.421875" style="0" customWidth="1"/>
    <col min="4" max="4" width="18.7109375" style="0" hidden="1" customWidth="1"/>
    <col min="5" max="5" width="16.00390625" style="0" customWidth="1"/>
    <col min="6" max="6" width="38.00390625" style="0" bestFit="1" customWidth="1"/>
    <col min="7" max="7" width="78.57421875" style="0" bestFit="1" customWidth="1"/>
    <col min="8" max="8" width="23.421875" style="0" bestFit="1" customWidth="1"/>
    <col min="9" max="9" width="16.7109375" style="0" bestFit="1" customWidth="1"/>
    <col min="10" max="10" width="7.00390625" style="0" hidden="1" customWidth="1"/>
    <col min="11" max="11" width="5.7109375" style="0" bestFit="1" customWidth="1"/>
    <col min="12" max="12" width="3.28125" style="0" bestFit="1" customWidth="1"/>
    <col min="13" max="13" width="14.140625" style="0" hidden="1" customWidth="1"/>
    <col min="14" max="14" width="27.00390625" style="0" customWidth="1"/>
    <col min="15" max="15" width="27.28125" style="0" customWidth="1"/>
    <col min="16" max="16" width="30.140625" style="0" customWidth="1"/>
    <col min="17" max="17" width="4.140625" style="0" customWidth="1"/>
    <col min="18" max="18" width="14.421875" style="0" bestFit="1" customWidth="1"/>
    <col min="19" max="19" width="10.57421875" style="0" hidden="1" customWidth="1"/>
    <col min="20" max="20" width="20.00390625" style="0" customWidth="1"/>
    <col min="21" max="21" width="19.28125" style="0" bestFit="1" customWidth="1"/>
    <col min="22" max="22" width="10.28125" style="0" customWidth="1"/>
    <col min="23" max="23" width="42.57421875" style="0" customWidth="1"/>
    <col min="24" max="24" width="5.7109375" style="0" customWidth="1"/>
    <col min="25" max="25" width="10.28125" style="0" hidden="1" customWidth="1"/>
    <col min="26" max="26" width="11.421875" style="0" hidden="1" customWidth="1"/>
    <col min="27" max="27" width="6.00390625" style="0" bestFit="1" customWidth="1"/>
    <col min="28" max="28" width="12.28125" style="0" hidden="1" customWidth="1"/>
    <col min="29" max="29" width="16.28125" style="0" bestFit="1" customWidth="1"/>
    <col min="30" max="30" width="22.140625" style="0" bestFit="1" customWidth="1"/>
    <col min="31" max="31" width="11.57421875" style="0" customWidth="1"/>
  </cols>
  <sheetData>
    <row r="1" spans="1:31" ht="16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19" t="s">
        <v>3</v>
      </c>
      <c r="L4" s="19"/>
      <c r="M4" s="27" t="s">
        <v>4</v>
      </c>
      <c r="N4" s="27"/>
      <c r="O4" s="27"/>
      <c r="P4" s="27"/>
      <c r="Q4" s="27"/>
      <c r="R4" s="27"/>
      <c r="S4" s="26"/>
      <c r="T4" s="26"/>
      <c r="U4" s="26"/>
      <c r="V4" s="26"/>
      <c r="W4" s="26"/>
      <c r="X4" s="19" t="s">
        <v>5</v>
      </c>
      <c r="Y4" s="19"/>
      <c r="Z4" s="19"/>
      <c r="AA4" s="19"/>
      <c r="AB4" s="19"/>
      <c r="AC4" s="19" t="s">
        <v>3</v>
      </c>
      <c r="AD4" s="19"/>
      <c r="AE4" s="1"/>
    </row>
    <row r="5" spans="1:31" ht="81" customHeight="1">
      <c r="A5" s="18" t="s">
        <v>6</v>
      </c>
      <c r="B5" s="18" t="s">
        <v>7</v>
      </c>
      <c r="C5" s="18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8" t="s">
        <v>16</v>
      </c>
      <c r="L5" s="18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18" t="s">
        <v>22</v>
      </c>
      <c r="R5" s="18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18" t="s">
        <v>29</v>
      </c>
      <c r="Y5" s="2" t="s">
        <v>30</v>
      </c>
      <c r="Z5" s="2" t="s">
        <v>31</v>
      </c>
      <c r="AA5" s="18" t="s">
        <v>32</v>
      </c>
      <c r="AB5" s="2" t="s">
        <v>33</v>
      </c>
      <c r="AC5" s="2" t="s">
        <v>34</v>
      </c>
      <c r="AD5" s="2" t="s">
        <v>1028</v>
      </c>
      <c r="AE5" s="2" t="s">
        <v>1027</v>
      </c>
    </row>
    <row r="6" spans="1:31" ht="25.5">
      <c r="A6" s="3">
        <v>53467</v>
      </c>
      <c r="B6" s="4" t="s">
        <v>40</v>
      </c>
      <c r="C6" s="3">
        <v>154266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1</v>
      </c>
      <c r="K6" s="6">
        <v>1</v>
      </c>
      <c r="L6" s="7" t="s">
        <v>47</v>
      </c>
      <c r="M6" s="4">
        <v>239915</v>
      </c>
      <c r="N6" s="4" t="s">
        <v>48</v>
      </c>
      <c r="O6" s="4" t="s">
        <v>49</v>
      </c>
      <c r="P6" s="4" t="s">
        <v>50</v>
      </c>
      <c r="Q6" s="4">
        <v>1</v>
      </c>
      <c r="R6" s="4">
        <v>1.13</v>
      </c>
      <c r="S6" s="4">
        <v>107416</v>
      </c>
      <c r="T6" s="4" t="s">
        <v>51</v>
      </c>
      <c r="U6" s="4" t="s">
        <v>52</v>
      </c>
      <c r="V6" s="4">
        <v>549494149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1360</v>
      </c>
      <c r="AE6" s="10">
        <f>ROUND($K$6*$AD$6,2)</f>
        <v>1360</v>
      </c>
    </row>
    <row r="7" spans="1:31" ht="25.5">
      <c r="A7" s="3">
        <v>53467</v>
      </c>
      <c r="B7" s="4" t="s">
        <v>40</v>
      </c>
      <c r="C7" s="3">
        <v>154290</v>
      </c>
      <c r="D7" s="4" t="s">
        <v>41</v>
      </c>
      <c r="E7" s="4" t="s">
        <v>59</v>
      </c>
      <c r="F7" s="4" t="s">
        <v>60</v>
      </c>
      <c r="G7" s="4" t="s">
        <v>61</v>
      </c>
      <c r="H7" s="4" t="s">
        <v>45</v>
      </c>
      <c r="I7" s="4" t="s">
        <v>62</v>
      </c>
      <c r="J7" s="5">
        <v>1</v>
      </c>
      <c r="K7" s="6">
        <v>1</v>
      </c>
      <c r="L7" s="7" t="s">
        <v>47</v>
      </c>
      <c r="M7" s="4">
        <v>239915</v>
      </c>
      <c r="N7" s="4" t="s">
        <v>48</v>
      </c>
      <c r="O7" s="4" t="s">
        <v>49</v>
      </c>
      <c r="P7" s="4" t="s">
        <v>50</v>
      </c>
      <c r="Q7" s="4">
        <v>1</v>
      </c>
      <c r="R7" s="4">
        <v>1.13</v>
      </c>
      <c r="S7" s="4">
        <v>107416</v>
      </c>
      <c r="T7" s="4" t="s">
        <v>51</v>
      </c>
      <c r="U7" s="4" t="s">
        <v>52</v>
      </c>
      <c r="V7" s="4">
        <v>549494149</v>
      </c>
      <c r="W7" s="4"/>
      <c r="X7" s="8" t="s">
        <v>53</v>
      </c>
      <c r="Y7" s="8" t="s">
        <v>54</v>
      </c>
      <c r="Z7" s="8" t="s">
        <v>55</v>
      </c>
      <c r="AA7" s="8" t="s">
        <v>56</v>
      </c>
      <c r="AB7" s="8" t="s">
        <v>57</v>
      </c>
      <c r="AC7" s="7" t="s">
        <v>58</v>
      </c>
      <c r="AD7" s="9">
        <v>1246</v>
      </c>
      <c r="AE7" s="10">
        <f>ROUND($K$7*$AD$7,2)</f>
        <v>1246</v>
      </c>
    </row>
    <row r="8" spans="1:31" ht="25.5">
      <c r="A8" s="3">
        <v>53467</v>
      </c>
      <c r="B8" s="4" t="s">
        <v>40</v>
      </c>
      <c r="C8" s="3">
        <v>154291</v>
      </c>
      <c r="D8" s="4" t="s">
        <v>41</v>
      </c>
      <c r="E8" s="4" t="s">
        <v>63</v>
      </c>
      <c r="F8" s="4" t="s">
        <v>64</v>
      </c>
      <c r="G8" s="4" t="s">
        <v>65</v>
      </c>
      <c r="H8" s="4" t="s">
        <v>45</v>
      </c>
      <c r="I8" s="4" t="s">
        <v>66</v>
      </c>
      <c r="J8" s="5">
        <v>1</v>
      </c>
      <c r="K8" s="6">
        <v>1</v>
      </c>
      <c r="L8" s="7" t="s">
        <v>47</v>
      </c>
      <c r="M8" s="4">
        <v>239915</v>
      </c>
      <c r="N8" s="4" t="s">
        <v>48</v>
      </c>
      <c r="O8" s="4" t="s">
        <v>49</v>
      </c>
      <c r="P8" s="4" t="s">
        <v>50</v>
      </c>
      <c r="Q8" s="4">
        <v>1</v>
      </c>
      <c r="R8" s="4">
        <v>1.13</v>
      </c>
      <c r="S8" s="4">
        <v>107416</v>
      </c>
      <c r="T8" s="4" t="s">
        <v>51</v>
      </c>
      <c r="U8" s="4" t="s">
        <v>52</v>
      </c>
      <c r="V8" s="4">
        <v>549494149</v>
      </c>
      <c r="W8" s="4"/>
      <c r="X8" s="8" t="s">
        <v>67</v>
      </c>
      <c r="Y8" s="8" t="s">
        <v>54</v>
      </c>
      <c r="Z8" s="8" t="s">
        <v>55</v>
      </c>
      <c r="AA8" s="8" t="s">
        <v>56</v>
      </c>
      <c r="AB8" s="8" t="s">
        <v>57</v>
      </c>
      <c r="AC8" s="7" t="s">
        <v>58</v>
      </c>
      <c r="AD8" s="9">
        <v>1153</v>
      </c>
      <c r="AE8" s="10">
        <f>ROUND($K$8*$AD$8,2)</f>
        <v>1153</v>
      </c>
    </row>
    <row r="9" spans="1:31" ht="25.5">
      <c r="A9" s="3">
        <v>53467</v>
      </c>
      <c r="B9" s="4" t="s">
        <v>40</v>
      </c>
      <c r="C9" s="3">
        <v>154292</v>
      </c>
      <c r="D9" s="4" t="s">
        <v>41</v>
      </c>
      <c r="E9" s="4" t="s">
        <v>68</v>
      </c>
      <c r="F9" s="4" t="s">
        <v>69</v>
      </c>
      <c r="G9" s="4" t="s">
        <v>70</v>
      </c>
      <c r="H9" s="4" t="s">
        <v>45</v>
      </c>
      <c r="I9" s="4" t="s">
        <v>66</v>
      </c>
      <c r="J9" s="5">
        <v>1</v>
      </c>
      <c r="K9" s="6">
        <v>1</v>
      </c>
      <c r="L9" s="7" t="s">
        <v>47</v>
      </c>
      <c r="M9" s="4">
        <v>239915</v>
      </c>
      <c r="N9" s="4" t="s">
        <v>48</v>
      </c>
      <c r="O9" s="4" t="s">
        <v>49</v>
      </c>
      <c r="P9" s="4" t="s">
        <v>50</v>
      </c>
      <c r="Q9" s="4">
        <v>1</v>
      </c>
      <c r="R9" s="4">
        <v>1.13</v>
      </c>
      <c r="S9" s="4">
        <v>107416</v>
      </c>
      <c r="T9" s="4" t="s">
        <v>51</v>
      </c>
      <c r="U9" s="4" t="s">
        <v>52</v>
      </c>
      <c r="V9" s="4">
        <v>549494149</v>
      </c>
      <c r="W9" s="4"/>
      <c r="X9" s="8" t="s">
        <v>67</v>
      </c>
      <c r="Y9" s="8" t="s">
        <v>54</v>
      </c>
      <c r="Z9" s="8" t="s">
        <v>55</v>
      </c>
      <c r="AA9" s="8" t="s">
        <v>56</v>
      </c>
      <c r="AB9" s="8" t="s">
        <v>57</v>
      </c>
      <c r="AC9" s="7" t="s">
        <v>58</v>
      </c>
      <c r="AD9" s="9">
        <v>1153</v>
      </c>
      <c r="AE9" s="10">
        <f>ROUND($K$9*$AD$9,2)</f>
        <v>1153</v>
      </c>
    </row>
    <row r="10" spans="1:31" ht="25.5">
      <c r="A10" s="3">
        <v>53467</v>
      </c>
      <c r="B10" s="4" t="s">
        <v>40</v>
      </c>
      <c r="C10" s="3">
        <v>154307</v>
      </c>
      <c r="D10" s="4" t="s">
        <v>41</v>
      </c>
      <c r="E10" s="4" t="s">
        <v>71</v>
      </c>
      <c r="F10" s="4" t="s">
        <v>72</v>
      </c>
      <c r="G10" s="4" t="s">
        <v>73</v>
      </c>
      <c r="H10" s="4" t="s">
        <v>45</v>
      </c>
      <c r="I10" s="4" t="s">
        <v>66</v>
      </c>
      <c r="J10" s="5">
        <v>1</v>
      </c>
      <c r="K10" s="6">
        <v>1</v>
      </c>
      <c r="L10" s="7" t="s">
        <v>47</v>
      </c>
      <c r="M10" s="4">
        <v>239915</v>
      </c>
      <c r="N10" s="4" t="s">
        <v>48</v>
      </c>
      <c r="O10" s="4" t="s">
        <v>49</v>
      </c>
      <c r="P10" s="4" t="s">
        <v>50</v>
      </c>
      <c r="Q10" s="4">
        <v>1</v>
      </c>
      <c r="R10" s="4">
        <v>1.13</v>
      </c>
      <c r="S10" s="4">
        <v>107416</v>
      </c>
      <c r="T10" s="4" t="s">
        <v>51</v>
      </c>
      <c r="U10" s="4" t="s">
        <v>52</v>
      </c>
      <c r="V10" s="4">
        <v>549494149</v>
      </c>
      <c r="W10" s="4"/>
      <c r="X10" s="8" t="s">
        <v>67</v>
      </c>
      <c r="Y10" s="8" t="s">
        <v>54</v>
      </c>
      <c r="Z10" s="8" t="s">
        <v>55</v>
      </c>
      <c r="AA10" s="8" t="s">
        <v>56</v>
      </c>
      <c r="AB10" s="8" t="s">
        <v>57</v>
      </c>
      <c r="AC10" s="7" t="s">
        <v>58</v>
      </c>
      <c r="AD10" s="9">
        <v>1153</v>
      </c>
      <c r="AE10" s="10">
        <f>ROUND($K$10*$AD$10,2)</f>
        <v>1153</v>
      </c>
    </row>
    <row r="11" spans="1:31" ht="25.5">
      <c r="A11" s="3">
        <v>53467</v>
      </c>
      <c r="B11" s="4" t="s">
        <v>40</v>
      </c>
      <c r="C11" s="3">
        <v>154308</v>
      </c>
      <c r="D11" s="4" t="s">
        <v>41</v>
      </c>
      <c r="E11" s="4" t="s">
        <v>74</v>
      </c>
      <c r="F11" s="4" t="s">
        <v>75</v>
      </c>
      <c r="G11" s="4" t="s">
        <v>76</v>
      </c>
      <c r="H11" s="4" t="s">
        <v>45</v>
      </c>
      <c r="I11" s="4" t="s">
        <v>77</v>
      </c>
      <c r="J11" s="5">
        <v>2</v>
      </c>
      <c r="K11" s="6">
        <v>2</v>
      </c>
      <c r="L11" s="7" t="s">
        <v>47</v>
      </c>
      <c r="M11" s="4">
        <v>239915</v>
      </c>
      <c r="N11" s="4" t="s">
        <v>48</v>
      </c>
      <c r="O11" s="4" t="s">
        <v>49</v>
      </c>
      <c r="P11" s="4" t="s">
        <v>50</v>
      </c>
      <c r="Q11" s="4">
        <v>1</v>
      </c>
      <c r="R11" s="4">
        <v>1.13</v>
      </c>
      <c r="S11" s="4">
        <v>107416</v>
      </c>
      <c r="T11" s="4" t="s">
        <v>51</v>
      </c>
      <c r="U11" s="4" t="s">
        <v>52</v>
      </c>
      <c r="V11" s="4">
        <v>549494149</v>
      </c>
      <c r="W11" s="4"/>
      <c r="X11" s="8" t="s">
        <v>67</v>
      </c>
      <c r="Y11" s="8" t="s">
        <v>54</v>
      </c>
      <c r="Z11" s="8" t="s">
        <v>55</v>
      </c>
      <c r="AA11" s="8" t="s">
        <v>56</v>
      </c>
      <c r="AB11" s="8" t="s">
        <v>57</v>
      </c>
      <c r="AC11" s="7" t="s">
        <v>58</v>
      </c>
      <c r="AD11" s="9">
        <v>1163</v>
      </c>
      <c r="AE11" s="10">
        <f>ROUND($K$11*$AD$11,2)</f>
        <v>2326</v>
      </c>
    </row>
    <row r="12" spans="1:31" ht="12.75">
      <c r="A12" s="20"/>
      <c r="B12" s="20"/>
      <c r="C12" s="2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5" t="s">
        <v>78</v>
      </c>
      <c r="AE12" s="12">
        <f>SUM($AE$6:$AE$11)</f>
        <v>8391</v>
      </c>
    </row>
    <row r="13" spans="1:3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25.5">
      <c r="A14" s="3">
        <v>53470</v>
      </c>
      <c r="B14" s="4" t="s">
        <v>79</v>
      </c>
      <c r="C14" s="3">
        <v>154321</v>
      </c>
      <c r="D14" s="4" t="s">
        <v>41</v>
      </c>
      <c r="E14" s="4" t="s">
        <v>42</v>
      </c>
      <c r="F14" s="4" t="s">
        <v>43</v>
      </c>
      <c r="G14" s="4" t="s">
        <v>44</v>
      </c>
      <c r="H14" s="4" t="s">
        <v>45</v>
      </c>
      <c r="I14" s="4" t="s">
        <v>46</v>
      </c>
      <c r="J14" s="5">
        <v>1</v>
      </c>
      <c r="K14" s="6">
        <v>1</v>
      </c>
      <c r="L14" s="7" t="s">
        <v>47</v>
      </c>
      <c r="M14" s="4">
        <v>239915</v>
      </c>
      <c r="N14" s="4" t="s">
        <v>48</v>
      </c>
      <c r="O14" s="4" t="s">
        <v>49</v>
      </c>
      <c r="P14" s="4" t="s">
        <v>50</v>
      </c>
      <c r="Q14" s="4">
        <v>1</v>
      </c>
      <c r="R14" s="4">
        <v>1.15</v>
      </c>
      <c r="S14" s="4">
        <v>36962</v>
      </c>
      <c r="T14" s="4" t="s">
        <v>80</v>
      </c>
      <c r="U14" s="4" t="s">
        <v>81</v>
      </c>
      <c r="V14" s="4">
        <v>549497555</v>
      </c>
      <c r="W14" s="4"/>
      <c r="X14" s="8" t="s">
        <v>82</v>
      </c>
      <c r="Y14" s="8" t="s">
        <v>54</v>
      </c>
      <c r="Z14" s="8" t="s">
        <v>55</v>
      </c>
      <c r="AA14" s="8" t="s">
        <v>82</v>
      </c>
      <c r="AB14" s="8" t="s">
        <v>57</v>
      </c>
      <c r="AC14" s="7" t="s">
        <v>83</v>
      </c>
      <c r="AD14" s="9">
        <v>1360</v>
      </c>
      <c r="AE14" s="10">
        <f>ROUND($K$14*$AD$14,2)</f>
        <v>1360</v>
      </c>
    </row>
    <row r="15" spans="1:31" ht="12.75">
      <c r="A15" s="20"/>
      <c r="B15" s="20"/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5" t="s">
        <v>78</v>
      </c>
      <c r="AE15" s="12">
        <f>SUM($AE$14:$AE$14)</f>
        <v>1360</v>
      </c>
    </row>
    <row r="16" spans="1:3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38.25">
      <c r="A17" s="3">
        <v>53539</v>
      </c>
      <c r="B17" s="4"/>
      <c r="C17" s="3">
        <v>154387</v>
      </c>
      <c r="D17" s="4" t="s">
        <v>41</v>
      </c>
      <c r="E17" s="4" t="s">
        <v>84</v>
      </c>
      <c r="F17" s="4" t="s">
        <v>85</v>
      </c>
      <c r="G17" s="4" t="s">
        <v>86</v>
      </c>
      <c r="H17" s="4" t="s">
        <v>45</v>
      </c>
      <c r="I17" s="4" t="s">
        <v>87</v>
      </c>
      <c r="J17" s="5">
        <v>2</v>
      </c>
      <c r="K17" s="6">
        <v>2</v>
      </c>
      <c r="L17" s="7" t="s">
        <v>47</v>
      </c>
      <c r="M17" s="4">
        <v>220000</v>
      </c>
      <c r="N17" s="4" t="s">
        <v>88</v>
      </c>
      <c r="O17" s="4" t="s">
        <v>89</v>
      </c>
      <c r="P17" s="4" t="s">
        <v>90</v>
      </c>
      <c r="Q17" s="4">
        <v>0</v>
      </c>
      <c r="R17" s="4" t="s">
        <v>91</v>
      </c>
      <c r="S17" s="4">
        <v>1589</v>
      </c>
      <c r="T17" s="4" t="s">
        <v>92</v>
      </c>
      <c r="U17" s="4" t="s">
        <v>93</v>
      </c>
      <c r="V17" s="4">
        <v>549498043</v>
      </c>
      <c r="W17" s="4" t="s">
        <v>94</v>
      </c>
      <c r="X17" s="8" t="s">
        <v>82</v>
      </c>
      <c r="Y17" s="8" t="s">
        <v>95</v>
      </c>
      <c r="Z17" s="8" t="s">
        <v>55</v>
      </c>
      <c r="AA17" s="8" t="s">
        <v>82</v>
      </c>
      <c r="AB17" s="8" t="s">
        <v>57</v>
      </c>
      <c r="AC17" s="7" t="s">
        <v>96</v>
      </c>
      <c r="AD17" s="9">
        <v>2200</v>
      </c>
      <c r="AE17" s="10">
        <f>ROUND($K$17*$AD$17,2)</f>
        <v>4400</v>
      </c>
    </row>
    <row r="18" spans="1:31" ht="25.5">
      <c r="A18" s="3">
        <v>53539</v>
      </c>
      <c r="B18" s="4"/>
      <c r="C18" s="3">
        <v>154763</v>
      </c>
      <c r="D18" s="4" t="s">
        <v>41</v>
      </c>
      <c r="E18" s="4" t="s">
        <v>97</v>
      </c>
      <c r="F18" s="4" t="s">
        <v>98</v>
      </c>
      <c r="G18" s="4" t="s">
        <v>99</v>
      </c>
      <c r="H18" s="4" t="s">
        <v>45</v>
      </c>
      <c r="I18" s="4" t="s">
        <v>100</v>
      </c>
      <c r="J18" s="5">
        <v>2</v>
      </c>
      <c r="K18" s="6">
        <v>2</v>
      </c>
      <c r="L18" s="7" t="s">
        <v>47</v>
      </c>
      <c r="M18" s="4">
        <v>220000</v>
      </c>
      <c r="N18" s="4" t="s">
        <v>88</v>
      </c>
      <c r="O18" s="4" t="s">
        <v>89</v>
      </c>
      <c r="P18" s="4" t="s">
        <v>90</v>
      </c>
      <c r="Q18" s="4">
        <v>0</v>
      </c>
      <c r="R18" s="4" t="s">
        <v>91</v>
      </c>
      <c r="S18" s="4">
        <v>1589</v>
      </c>
      <c r="T18" s="4" t="s">
        <v>92</v>
      </c>
      <c r="U18" s="4" t="s">
        <v>93</v>
      </c>
      <c r="V18" s="4">
        <v>549498043</v>
      </c>
      <c r="W18" s="4"/>
      <c r="X18" s="8" t="s">
        <v>82</v>
      </c>
      <c r="Y18" s="8" t="s">
        <v>95</v>
      </c>
      <c r="Z18" s="8" t="s">
        <v>55</v>
      </c>
      <c r="AA18" s="8" t="s">
        <v>82</v>
      </c>
      <c r="AB18" s="8" t="s">
        <v>57</v>
      </c>
      <c r="AC18" s="7" t="s">
        <v>96</v>
      </c>
      <c r="AD18" s="9">
        <v>1296</v>
      </c>
      <c r="AE18" s="10">
        <f>ROUND($K$18*$AD$18,2)</f>
        <v>2592</v>
      </c>
    </row>
    <row r="19" spans="1:31" ht="25.5">
      <c r="A19" s="3">
        <v>53539</v>
      </c>
      <c r="B19" s="4"/>
      <c r="C19" s="3">
        <v>154764</v>
      </c>
      <c r="D19" s="4" t="s">
        <v>41</v>
      </c>
      <c r="E19" s="4" t="s">
        <v>101</v>
      </c>
      <c r="F19" s="4" t="s">
        <v>102</v>
      </c>
      <c r="G19" s="4" t="s">
        <v>103</v>
      </c>
      <c r="H19" s="4" t="s">
        <v>45</v>
      </c>
      <c r="I19" s="4" t="s">
        <v>104</v>
      </c>
      <c r="J19" s="5">
        <v>2</v>
      </c>
      <c r="K19" s="6">
        <v>2</v>
      </c>
      <c r="L19" s="7" t="s">
        <v>47</v>
      </c>
      <c r="M19" s="4">
        <v>220000</v>
      </c>
      <c r="N19" s="4" t="s">
        <v>88</v>
      </c>
      <c r="O19" s="4" t="s">
        <v>89</v>
      </c>
      <c r="P19" s="4" t="s">
        <v>90</v>
      </c>
      <c r="Q19" s="4">
        <v>0</v>
      </c>
      <c r="R19" s="4" t="s">
        <v>91</v>
      </c>
      <c r="S19" s="4">
        <v>1589</v>
      </c>
      <c r="T19" s="4" t="s">
        <v>92</v>
      </c>
      <c r="U19" s="4" t="s">
        <v>93</v>
      </c>
      <c r="V19" s="4">
        <v>549498043</v>
      </c>
      <c r="W19" s="4"/>
      <c r="X19" s="8" t="s">
        <v>82</v>
      </c>
      <c r="Y19" s="8" t="s">
        <v>95</v>
      </c>
      <c r="Z19" s="8" t="s">
        <v>55</v>
      </c>
      <c r="AA19" s="8" t="s">
        <v>82</v>
      </c>
      <c r="AB19" s="8" t="s">
        <v>57</v>
      </c>
      <c r="AC19" s="7" t="s">
        <v>96</v>
      </c>
      <c r="AD19" s="9">
        <v>942</v>
      </c>
      <c r="AE19" s="10">
        <f>ROUND($K$19*$AD$19,2)</f>
        <v>1884</v>
      </c>
    </row>
    <row r="20" spans="1:31" ht="25.5">
      <c r="A20" s="3">
        <v>53539</v>
      </c>
      <c r="B20" s="4"/>
      <c r="C20" s="3">
        <v>155472</v>
      </c>
      <c r="D20" s="4" t="s">
        <v>41</v>
      </c>
      <c r="E20" s="4" t="s">
        <v>105</v>
      </c>
      <c r="F20" s="4" t="s">
        <v>106</v>
      </c>
      <c r="G20" s="4" t="s">
        <v>107</v>
      </c>
      <c r="H20" s="4" t="s">
        <v>45</v>
      </c>
      <c r="I20" s="4" t="s">
        <v>77</v>
      </c>
      <c r="J20" s="5">
        <v>1</v>
      </c>
      <c r="K20" s="6">
        <v>1</v>
      </c>
      <c r="L20" s="7" t="s">
        <v>47</v>
      </c>
      <c r="M20" s="4">
        <v>220000</v>
      </c>
      <c r="N20" s="4" t="s">
        <v>88</v>
      </c>
      <c r="O20" s="4" t="s">
        <v>89</v>
      </c>
      <c r="P20" s="4" t="s">
        <v>90</v>
      </c>
      <c r="Q20" s="4">
        <v>0</v>
      </c>
      <c r="R20" s="4" t="s">
        <v>91</v>
      </c>
      <c r="S20" s="4">
        <v>1589</v>
      </c>
      <c r="T20" s="4" t="s">
        <v>92</v>
      </c>
      <c r="U20" s="4" t="s">
        <v>93</v>
      </c>
      <c r="V20" s="4">
        <v>549498043</v>
      </c>
      <c r="W20" s="4"/>
      <c r="X20" s="8" t="s">
        <v>82</v>
      </c>
      <c r="Y20" s="8" t="s">
        <v>95</v>
      </c>
      <c r="Z20" s="8" t="s">
        <v>55</v>
      </c>
      <c r="AA20" s="8" t="s">
        <v>82</v>
      </c>
      <c r="AB20" s="8" t="s">
        <v>57</v>
      </c>
      <c r="AC20" s="7" t="s">
        <v>96</v>
      </c>
      <c r="AD20" s="9">
        <v>1680</v>
      </c>
      <c r="AE20" s="10">
        <f>ROUND($K$20*$AD$20,2)</f>
        <v>1680</v>
      </c>
    </row>
    <row r="21" spans="1:31" ht="25.5">
      <c r="A21" s="3">
        <v>53539</v>
      </c>
      <c r="B21" s="4"/>
      <c r="C21" s="3">
        <v>155473</v>
      </c>
      <c r="D21" s="4" t="s">
        <v>41</v>
      </c>
      <c r="E21" s="4" t="s">
        <v>108</v>
      </c>
      <c r="F21" s="4" t="s">
        <v>109</v>
      </c>
      <c r="G21" s="4" t="s">
        <v>110</v>
      </c>
      <c r="H21" s="4" t="s">
        <v>45</v>
      </c>
      <c r="I21" s="4" t="s">
        <v>111</v>
      </c>
      <c r="J21" s="5">
        <v>1</v>
      </c>
      <c r="K21" s="6">
        <v>1</v>
      </c>
      <c r="L21" s="7" t="s">
        <v>47</v>
      </c>
      <c r="M21" s="4">
        <v>220000</v>
      </c>
      <c r="N21" s="4" t="s">
        <v>88</v>
      </c>
      <c r="O21" s="4" t="s">
        <v>89</v>
      </c>
      <c r="P21" s="4" t="s">
        <v>90</v>
      </c>
      <c r="Q21" s="4">
        <v>0</v>
      </c>
      <c r="R21" s="4" t="s">
        <v>91</v>
      </c>
      <c r="S21" s="4">
        <v>1589</v>
      </c>
      <c r="T21" s="4" t="s">
        <v>92</v>
      </c>
      <c r="U21" s="4" t="s">
        <v>93</v>
      </c>
      <c r="V21" s="4">
        <v>549498043</v>
      </c>
      <c r="W21" s="4"/>
      <c r="X21" s="8" t="s">
        <v>82</v>
      </c>
      <c r="Y21" s="8" t="s">
        <v>95</v>
      </c>
      <c r="Z21" s="8" t="s">
        <v>55</v>
      </c>
      <c r="AA21" s="8" t="s">
        <v>82</v>
      </c>
      <c r="AB21" s="8" t="s">
        <v>57</v>
      </c>
      <c r="AC21" s="7" t="s">
        <v>96</v>
      </c>
      <c r="AD21" s="9">
        <v>1740</v>
      </c>
      <c r="AE21" s="10">
        <f>ROUND($K$21*$AD$21,2)</f>
        <v>1740</v>
      </c>
    </row>
    <row r="22" spans="1:31" ht="25.5">
      <c r="A22" s="3">
        <v>53539</v>
      </c>
      <c r="B22" s="4"/>
      <c r="C22" s="3">
        <v>155983</v>
      </c>
      <c r="D22" s="4" t="s">
        <v>112</v>
      </c>
      <c r="E22" s="4" t="s">
        <v>113</v>
      </c>
      <c r="F22" s="4" t="s">
        <v>114</v>
      </c>
      <c r="G22" s="4" t="s">
        <v>115</v>
      </c>
      <c r="H22" s="4" t="s">
        <v>45</v>
      </c>
      <c r="I22" s="4" t="s">
        <v>116</v>
      </c>
      <c r="J22" s="5">
        <v>2</v>
      </c>
      <c r="K22" s="6">
        <v>2</v>
      </c>
      <c r="L22" s="7" t="s">
        <v>47</v>
      </c>
      <c r="M22" s="4">
        <v>220000</v>
      </c>
      <c r="N22" s="4" t="s">
        <v>88</v>
      </c>
      <c r="O22" s="4" t="s">
        <v>89</v>
      </c>
      <c r="P22" s="4" t="s">
        <v>90</v>
      </c>
      <c r="Q22" s="4">
        <v>0</v>
      </c>
      <c r="R22" s="4" t="s">
        <v>91</v>
      </c>
      <c r="S22" s="4">
        <v>1589</v>
      </c>
      <c r="T22" s="4" t="s">
        <v>92</v>
      </c>
      <c r="U22" s="4" t="s">
        <v>93</v>
      </c>
      <c r="V22" s="4">
        <v>549498043</v>
      </c>
      <c r="W22" s="4"/>
      <c r="X22" s="8" t="s">
        <v>82</v>
      </c>
      <c r="Y22" s="8" t="s">
        <v>95</v>
      </c>
      <c r="Z22" s="8" t="s">
        <v>55</v>
      </c>
      <c r="AA22" s="8" t="s">
        <v>82</v>
      </c>
      <c r="AB22" s="8" t="s">
        <v>57</v>
      </c>
      <c r="AC22" s="7" t="s">
        <v>96</v>
      </c>
      <c r="AD22" s="9">
        <v>415</v>
      </c>
      <c r="AE22" s="10">
        <f>ROUND($K$22*$AD$22,2)</f>
        <v>830</v>
      </c>
    </row>
    <row r="23" spans="1:31" ht="25.5">
      <c r="A23" s="3">
        <v>53539</v>
      </c>
      <c r="B23" s="4"/>
      <c r="C23" s="3">
        <v>155994</v>
      </c>
      <c r="D23" s="4" t="s">
        <v>112</v>
      </c>
      <c r="E23" s="4" t="s">
        <v>117</v>
      </c>
      <c r="F23" s="4" t="s">
        <v>118</v>
      </c>
      <c r="G23" s="4" t="s">
        <v>119</v>
      </c>
      <c r="H23" s="4" t="s">
        <v>45</v>
      </c>
      <c r="I23" s="4" t="s">
        <v>120</v>
      </c>
      <c r="J23" s="5">
        <v>2</v>
      </c>
      <c r="K23" s="6">
        <v>2</v>
      </c>
      <c r="L23" s="7" t="s">
        <v>47</v>
      </c>
      <c r="M23" s="4">
        <v>220000</v>
      </c>
      <c r="N23" s="4" t="s">
        <v>88</v>
      </c>
      <c r="O23" s="4" t="s">
        <v>89</v>
      </c>
      <c r="P23" s="4" t="s">
        <v>90</v>
      </c>
      <c r="Q23" s="4">
        <v>0</v>
      </c>
      <c r="R23" s="4" t="s">
        <v>91</v>
      </c>
      <c r="S23" s="4">
        <v>1589</v>
      </c>
      <c r="T23" s="4" t="s">
        <v>92</v>
      </c>
      <c r="U23" s="4" t="s">
        <v>93</v>
      </c>
      <c r="V23" s="4">
        <v>549498043</v>
      </c>
      <c r="W23" s="4"/>
      <c r="X23" s="8" t="s">
        <v>82</v>
      </c>
      <c r="Y23" s="8" t="s">
        <v>95</v>
      </c>
      <c r="Z23" s="8" t="s">
        <v>55</v>
      </c>
      <c r="AA23" s="8" t="s">
        <v>82</v>
      </c>
      <c r="AB23" s="8" t="s">
        <v>57</v>
      </c>
      <c r="AC23" s="7" t="s">
        <v>96</v>
      </c>
      <c r="AD23" s="9">
        <v>400</v>
      </c>
      <c r="AE23" s="10">
        <f>ROUND($K$23*$AD$23,2)</f>
        <v>800</v>
      </c>
    </row>
    <row r="24" spans="1:31" ht="25.5">
      <c r="A24" s="3">
        <v>53539</v>
      </c>
      <c r="B24" s="4"/>
      <c r="C24" s="3">
        <v>156142</v>
      </c>
      <c r="D24" s="4" t="s">
        <v>112</v>
      </c>
      <c r="E24" s="4" t="s">
        <v>121</v>
      </c>
      <c r="F24" s="4" t="s">
        <v>122</v>
      </c>
      <c r="G24" s="4" t="s">
        <v>123</v>
      </c>
      <c r="H24" s="4" t="s">
        <v>45</v>
      </c>
      <c r="I24" s="4" t="s">
        <v>124</v>
      </c>
      <c r="J24" s="5">
        <v>1</v>
      </c>
      <c r="K24" s="6">
        <v>1</v>
      </c>
      <c r="L24" s="7" t="s">
        <v>47</v>
      </c>
      <c r="M24" s="4">
        <v>220000</v>
      </c>
      <c r="N24" s="4" t="s">
        <v>88</v>
      </c>
      <c r="O24" s="4" t="s">
        <v>89</v>
      </c>
      <c r="P24" s="4" t="s">
        <v>90</v>
      </c>
      <c r="Q24" s="4">
        <v>0</v>
      </c>
      <c r="R24" s="4" t="s">
        <v>91</v>
      </c>
      <c r="S24" s="4">
        <v>1589</v>
      </c>
      <c r="T24" s="4" t="s">
        <v>92</v>
      </c>
      <c r="U24" s="4" t="s">
        <v>93</v>
      </c>
      <c r="V24" s="4">
        <v>549498043</v>
      </c>
      <c r="W24" s="4"/>
      <c r="X24" s="8" t="s">
        <v>82</v>
      </c>
      <c r="Y24" s="8" t="s">
        <v>95</v>
      </c>
      <c r="Z24" s="8" t="s">
        <v>55</v>
      </c>
      <c r="AA24" s="8" t="s">
        <v>82</v>
      </c>
      <c r="AB24" s="8" t="s">
        <v>57</v>
      </c>
      <c r="AC24" s="7" t="s">
        <v>96</v>
      </c>
      <c r="AD24" s="9">
        <v>740</v>
      </c>
      <c r="AE24" s="10">
        <f>ROUND($K$24*$AD$24,2)</f>
        <v>740</v>
      </c>
    </row>
    <row r="25" spans="1:31" ht="25.5">
      <c r="A25" s="3">
        <v>53539</v>
      </c>
      <c r="B25" s="4"/>
      <c r="C25" s="3">
        <v>156143</v>
      </c>
      <c r="D25" s="4" t="s">
        <v>112</v>
      </c>
      <c r="E25" s="4" t="s">
        <v>125</v>
      </c>
      <c r="F25" s="4" t="s">
        <v>126</v>
      </c>
      <c r="G25" s="4" t="s">
        <v>127</v>
      </c>
      <c r="H25" s="4" t="s">
        <v>45</v>
      </c>
      <c r="I25" s="4" t="s">
        <v>128</v>
      </c>
      <c r="J25" s="5">
        <v>1</v>
      </c>
      <c r="K25" s="6">
        <v>1</v>
      </c>
      <c r="L25" s="7" t="s">
        <v>47</v>
      </c>
      <c r="M25" s="4">
        <v>220000</v>
      </c>
      <c r="N25" s="4" t="s">
        <v>88</v>
      </c>
      <c r="O25" s="4" t="s">
        <v>89</v>
      </c>
      <c r="P25" s="4" t="s">
        <v>90</v>
      </c>
      <c r="Q25" s="4">
        <v>0</v>
      </c>
      <c r="R25" s="4" t="s">
        <v>91</v>
      </c>
      <c r="S25" s="4">
        <v>1589</v>
      </c>
      <c r="T25" s="4" t="s">
        <v>92</v>
      </c>
      <c r="U25" s="4" t="s">
        <v>93</v>
      </c>
      <c r="V25" s="4">
        <v>549498043</v>
      </c>
      <c r="W25" s="4"/>
      <c r="X25" s="8" t="s">
        <v>82</v>
      </c>
      <c r="Y25" s="8" t="s">
        <v>95</v>
      </c>
      <c r="Z25" s="8" t="s">
        <v>55</v>
      </c>
      <c r="AA25" s="8" t="s">
        <v>82</v>
      </c>
      <c r="AB25" s="8" t="s">
        <v>57</v>
      </c>
      <c r="AC25" s="7" t="s">
        <v>96</v>
      </c>
      <c r="AD25" s="9">
        <v>808</v>
      </c>
      <c r="AE25" s="10">
        <f>ROUND($K$25*$AD$25,2)</f>
        <v>808</v>
      </c>
    </row>
    <row r="26" spans="1:31" ht="25.5">
      <c r="A26" s="3">
        <v>53539</v>
      </c>
      <c r="B26" s="4"/>
      <c r="C26" s="3">
        <v>156158</v>
      </c>
      <c r="D26" s="4" t="s">
        <v>112</v>
      </c>
      <c r="E26" s="4" t="s">
        <v>129</v>
      </c>
      <c r="F26" s="4" t="s">
        <v>130</v>
      </c>
      <c r="G26" s="4" t="s">
        <v>131</v>
      </c>
      <c r="H26" s="4" t="s">
        <v>45</v>
      </c>
      <c r="I26" s="4" t="s">
        <v>128</v>
      </c>
      <c r="J26" s="5">
        <v>1</v>
      </c>
      <c r="K26" s="6">
        <v>1</v>
      </c>
      <c r="L26" s="7" t="s">
        <v>47</v>
      </c>
      <c r="M26" s="4">
        <v>220000</v>
      </c>
      <c r="N26" s="4" t="s">
        <v>88</v>
      </c>
      <c r="O26" s="4" t="s">
        <v>89</v>
      </c>
      <c r="P26" s="4" t="s">
        <v>90</v>
      </c>
      <c r="Q26" s="4">
        <v>0</v>
      </c>
      <c r="R26" s="4" t="s">
        <v>91</v>
      </c>
      <c r="S26" s="4">
        <v>1589</v>
      </c>
      <c r="T26" s="4" t="s">
        <v>92</v>
      </c>
      <c r="U26" s="4" t="s">
        <v>93</v>
      </c>
      <c r="V26" s="4">
        <v>549498043</v>
      </c>
      <c r="W26" s="4"/>
      <c r="X26" s="8" t="s">
        <v>82</v>
      </c>
      <c r="Y26" s="8" t="s">
        <v>95</v>
      </c>
      <c r="Z26" s="8" t="s">
        <v>55</v>
      </c>
      <c r="AA26" s="8" t="s">
        <v>82</v>
      </c>
      <c r="AB26" s="8" t="s">
        <v>57</v>
      </c>
      <c r="AC26" s="7" t="s">
        <v>96</v>
      </c>
      <c r="AD26" s="9">
        <v>808</v>
      </c>
      <c r="AE26" s="10">
        <f>ROUND($K$26*$AD$26,2)</f>
        <v>808</v>
      </c>
    </row>
    <row r="27" spans="1:31" ht="12.75">
      <c r="A27" s="20"/>
      <c r="B27" s="20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5" t="s">
        <v>78</v>
      </c>
      <c r="AE27" s="12">
        <f>SUM($AE$17:$AE$26)</f>
        <v>16282</v>
      </c>
    </row>
    <row r="28" spans="1:3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25.5">
      <c r="A29" s="3">
        <v>53601</v>
      </c>
      <c r="B29" s="4">
        <v>1111</v>
      </c>
      <c r="C29" s="3">
        <v>154436</v>
      </c>
      <c r="D29" s="4" t="s">
        <v>41</v>
      </c>
      <c r="E29" s="4" t="s">
        <v>132</v>
      </c>
      <c r="F29" s="4" t="s">
        <v>133</v>
      </c>
      <c r="G29" s="4" t="s">
        <v>134</v>
      </c>
      <c r="H29" s="4" t="s">
        <v>45</v>
      </c>
      <c r="I29" s="4" t="s">
        <v>77</v>
      </c>
      <c r="J29" s="5">
        <v>1</v>
      </c>
      <c r="K29" s="6">
        <v>1</v>
      </c>
      <c r="L29" s="7" t="s">
        <v>47</v>
      </c>
      <c r="M29" s="4">
        <v>231600</v>
      </c>
      <c r="N29" s="4" t="s">
        <v>135</v>
      </c>
      <c r="O29" s="4" t="s">
        <v>49</v>
      </c>
      <c r="P29" s="4" t="s">
        <v>50</v>
      </c>
      <c r="Q29" s="4">
        <v>3</v>
      </c>
      <c r="R29" s="4">
        <v>3.11</v>
      </c>
      <c r="S29" s="4">
        <v>215300</v>
      </c>
      <c r="T29" s="4" t="s">
        <v>136</v>
      </c>
      <c r="U29" s="4" t="s">
        <v>137</v>
      </c>
      <c r="V29" s="4">
        <v>549496417</v>
      </c>
      <c r="W29" s="4"/>
      <c r="X29" s="8" t="s">
        <v>82</v>
      </c>
      <c r="Y29" s="8" t="s">
        <v>138</v>
      </c>
      <c r="Z29" s="8" t="s">
        <v>55</v>
      </c>
      <c r="AA29" s="8" t="s">
        <v>82</v>
      </c>
      <c r="AB29" s="8" t="s">
        <v>139</v>
      </c>
      <c r="AC29" s="7" t="s">
        <v>140</v>
      </c>
      <c r="AD29" s="9">
        <v>1085</v>
      </c>
      <c r="AE29" s="10">
        <f>ROUND($K$29*$AD$29,2)</f>
        <v>1085</v>
      </c>
    </row>
    <row r="30" spans="1:31" ht="25.5">
      <c r="A30" s="3">
        <v>53601</v>
      </c>
      <c r="B30" s="4">
        <v>1111</v>
      </c>
      <c r="C30" s="3">
        <v>154437</v>
      </c>
      <c r="D30" s="4" t="s">
        <v>41</v>
      </c>
      <c r="E30" s="4" t="s">
        <v>141</v>
      </c>
      <c r="F30" s="4" t="s">
        <v>142</v>
      </c>
      <c r="G30" s="4" t="s">
        <v>143</v>
      </c>
      <c r="H30" s="4" t="s">
        <v>45</v>
      </c>
      <c r="I30" s="4" t="s">
        <v>144</v>
      </c>
      <c r="J30" s="5">
        <v>1</v>
      </c>
      <c r="K30" s="6">
        <v>1</v>
      </c>
      <c r="L30" s="7" t="s">
        <v>47</v>
      </c>
      <c r="M30" s="4">
        <v>231600</v>
      </c>
      <c r="N30" s="4" t="s">
        <v>135</v>
      </c>
      <c r="O30" s="4" t="s">
        <v>49</v>
      </c>
      <c r="P30" s="4" t="s">
        <v>50</v>
      </c>
      <c r="Q30" s="4">
        <v>3</v>
      </c>
      <c r="R30" s="4">
        <v>3.11</v>
      </c>
      <c r="S30" s="4">
        <v>215300</v>
      </c>
      <c r="T30" s="4" t="s">
        <v>136</v>
      </c>
      <c r="U30" s="4" t="s">
        <v>137</v>
      </c>
      <c r="V30" s="4">
        <v>549496417</v>
      </c>
      <c r="W30" s="4"/>
      <c r="X30" s="8" t="s">
        <v>82</v>
      </c>
      <c r="Y30" s="8" t="s">
        <v>138</v>
      </c>
      <c r="Z30" s="8" t="s">
        <v>55</v>
      </c>
      <c r="AA30" s="8" t="s">
        <v>82</v>
      </c>
      <c r="AB30" s="8" t="s">
        <v>139</v>
      </c>
      <c r="AC30" s="7" t="s">
        <v>140</v>
      </c>
      <c r="AD30" s="9">
        <v>1480</v>
      </c>
      <c r="AE30" s="10">
        <f>ROUND($K$30*$AD$30,2)</f>
        <v>1480</v>
      </c>
    </row>
    <row r="31" spans="1:31" ht="25.5">
      <c r="A31" s="3">
        <v>53601</v>
      </c>
      <c r="B31" s="4">
        <v>1111</v>
      </c>
      <c r="C31" s="3">
        <v>154438</v>
      </c>
      <c r="D31" s="4" t="s">
        <v>41</v>
      </c>
      <c r="E31" s="4" t="s">
        <v>145</v>
      </c>
      <c r="F31" s="4" t="s">
        <v>146</v>
      </c>
      <c r="G31" s="4" t="s">
        <v>147</v>
      </c>
      <c r="H31" s="4" t="s">
        <v>45</v>
      </c>
      <c r="I31" s="4" t="s">
        <v>144</v>
      </c>
      <c r="J31" s="5">
        <v>1</v>
      </c>
      <c r="K31" s="6">
        <v>1</v>
      </c>
      <c r="L31" s="7" t="s">
        <v>47</v>
      </c>
      <c r="M31" s="4">
        <v>231600</v>
      </c>
      <c r="N31" s="4" t="s">
        <v>135</v>
      </c>
      <c r="O31" s="4" t="s">
        <v>49</v>
      </c>
      <c r="P31" s="4" t="s">
        <v>50</v>
      </c>
      <c r="Q31" s="4">
        <v>3</v>
      </c>
      <c r="R31" s="4">
        <v>3.11</v>
      </c>
      <c r="S31" s="4">
        <v>215300</v>
      </c>
      <c r="T31" s="4" t="s">
        <v>136</v>
      </c>
      <c r="U31" s="4" t="s">
        <v>137</v>
      </c>
      <c r="V31" s="4">
        <v>549496417</v>
      </c>
      <c r="W31" s="4"/>
      <c r="X31" s="8" t="s">
        <v>82</v>
      </c>
      <c r="Y31" s="8" t="s">
        <v>138</v>
      </c>
      <c r="Z31" s="8" t="s">
        <v>55</v>
      </c>
      <c r="AA31" s="8" t="s">
        <v>82</v>
      </c>
      <c r="AB31" s="8" t="s">
        <v>139</v>
      </c>
      <c r="AC31" s="7" t="s">
        <v>140</v>
      </c>
      <c r="AD31" s="9">
        <v>1480</v>
      </c>
      <c r="AE31" s="10">
        <f>ROUND($K$31*$AD$31,2)</f>
        <v>1480</v>
      </c>
    </row>
    <row r="32" spans="1:31" ht="25.5">
      <c r="A32" s="3">
        <v>53601</v>
      </c>
      <c r="B32" s="4">
        <v>1111</v>
      </c>
      <c r="C32" s="3">
        <v>154448</v>
      </c>
      <c r="D32" s="4" t="s">
        <v>41</v>
      </c>
      <c r="E32" s="4" t="s">
        <v>148</v>
      </c>
      <c r="F32" s="4" t="s">
        <v>149</v>
      </c>
      <c r="G32" s="4" t="s">
        <v>150</v>
      </c>
      <c r="H32" s="4" t="s">
        <v>45</v>
      </c>
      <c r="I32" s="4" t="s">
        <v>144</v>
      </c>
      <c r="J32" s="5">
        <v>1</v>
      </c>
      <c r="K32" s="6">
        <v>1</v>
      </c>
      <c r="L32" s="7" t="s">
        <v>47</v>
      </c>
      <c r="M32" s="4">
        <v>231600</v>
      </c>
      <c r="N32" s="4" t="s">
        <v>135</v>
      </c>
      <c r="O32" s="4" t="s">
        <v>49</v>
      </c>
      <c r="P32" s="4" t="s">
        <v>50</v>
      </c>
      <c r="Q32" s="4">
        <v>3</v>
      </c>
      <c r="R32" s="4">
        <v>3.11</v>
      </c>
      <c r="S32" s="4">
        <v>215300</v>
      </c>
      <c r="T32" s="4" t="s">
        <v>136</v>
      </c>
      <c r="U32" s="4" t="s">
        <v>137</v>
      </c>
      <c r="V32" s="4">
        <v>549496417</v>
      </c>
      <c r="W32" s="4"/>
      <c r="X32" s="8" t="s">
        <v>82</v>
      </c>
      <c r="Y32" s="8" t="s">
        <v>138</v>
      </c>
      <c r="Z32" s="8" t="s">
        <v>55</v>
      </c>
      <c r="AA32" s="8" t="s">
        <v>82</v>
      </c>
      <c r="AB32" s="8" t="s">
        <v>139</v>
      </c>
      <c r="AC32" s="7" t="s">
        <v>140</v>
      </c>
      <c r="AD32" s="9">
        <v>1480</v>
      </c>
      <c r="AE32" s="10">
        <f>ROUND($K$32*$AD$32,2)</f>
        <v>1480</v>
      </c>
    </row>
    <row r="33" spans="1:31" ht="12.75">
      <c r="A33" s="20"/>
      <c r="B33" s="20"/>
      <c r="C33" s="2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5" t="s">
        <v>78</v>
      </c>
      <c r="AE33" s="12">
        <f>SUM($AE$29:$AE$32)</f>
        <v>5525</v>
      </c>
    </row>
    <row r="34" spans="1:3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25.5">
      <c r="A35" s="3">
        <v>53607</v>
      </c>
      <c r="B35" s="4"/>
      <c r="C35" s="3">
        <v>154486</v>
      </c>
      <c r="D35" s="4" t="s">
        <v>41</v>
      </c>
      <c r="E35" s="4" t="s">
        <v>151</v>
      </c>
      <c r="F35" s="4" t="s">
        <v>152</v>
      </c>
      <c r="G35" s="4" t="s">
        <v>153</v>
      </c>
      <c r="H35" s="4" t="s">
        <v>45</v>
      </c>
      <c r="I35" s="4" t="s">
        <v>144</v>
      </c>
      <c r="J35" s="5">
        <v>2</v>
      </c>
      <c r="K35" s="6">
        <v>2</v>
      </c>
      <c r="L35" s="7" t="s">
        <v>47</v>
      </c>
      <c r="M35" s="4">
        <v>313010</v>
      </c>
      <c r="N35" s="4" t="s">
        <v>154</v>
      </c>
      <c r="O35" s="4" t="s">
        <v>155</v>
      </c>
      <c r="P35" s="4" t="s">
        <v>156</v>
      </c>
      <c r="Q35" s="4"/>
      <c r="R35" s="4" t="s">
        <v>91</v>
      </c>
      <c r="S35" s="4">
        <v>1271</v>
      </c>
      <c r="T35" s="4" t="s">
        <v>157</v>
      </c>
      <c r="U35" s="4" t="s">
        <v>158</v>
      </c>
      <c r="V35" s="4">
        <v>549495637</v>
      </c>
      <c r="W35" s="4"/>
      <c r="X35" s="8" t="s">
        <v>159</v>
      </c>
      <c r="Y35" s="8" t="s">
        <v>160</v>
      </c>
      <c r="Z35" s="8" t="s">
        <v>55</v>
      </c>
      <c r="AA35" s="8" t="s">
        <v>161</v>
      </c>
      <c r="AB35" s="8" t="s">
        <v>57</v>
      </c>
      <c r="AC35" s="7" t="s">
        <v>162</v>
      </c>
      <c r="AD35" s="9">
        <v>918</v>
      </c>
      <c r="AE35" s="10">
        <f>ROUND($K$35*$AD$35,2)</f>
        <v>1836</v>
      </c>
    </row>
    <row r="36" spans="1:31" ht="12.75">
      <c r="A36" s="20"/>
      <c r="B36" s="20"/>
      <c r="C36" s="2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5" t="s">
        <v>78</v>
      </c>
      <c r="AE36" s="12">
        <f>SUM($AE$35:$AE$35)</f>
        <v>1836</v>
      </c>
    </row>
    <row r="37" spans="1:3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25.5">
      <c r="A38" s="3">
        <v>53626</v>
      </c>
      <c r="B38" s="4" t="s">
        <v>163</v>
      </c>
      <c r="C38" s="3">
        <v>154576</v>
      </c>
      <c r="D38" s="4" t="s">
        <v>112</v>
      </c>
      <c r="E38" s="4" t="s">
        <v>164</v>
      </c>
      <c r="F38" s="4" t="s">
        <v>165</v>
      </c>
      <c r="G38" s="4" t="s">
        <v>166</v>
      </c>
      <c r="H38" s="4" t="s">
        <v>45</v>
      </c>
      <c r="I38" s="4" t="s">
        <v>167</v>
      </c>
      <c r="J38" s="5">
        <v>1</v>
      </c>
      <c r="K38" s="6">
        <v>1</v>
      </c>
      <c r="L38" s="7" t="s">
        <v>47</v>
      </c>
      <c r="M38" s="4">
        <v>510000</v>
      </c>
      <c r="N38" s="4" t="s">
        <v>168</v>
      </c>
      <c r="O38" s="4" t="s">
        <v>169</v>
      </c>
      <c r="P38" s="4" t="s">
        <v>156</v>
      </c>
      <c r="Q38" s="4">
        <v>2</v>
      </c>
      <c r="R38" s="4" t="s">
        <v>170</v>
      </c>
      <c r="S38" s="4">
        <v>186014</v>
      </c>
      <c r="T38" s="4" t="s">
        <v>171</v>
      </c>
      <c r="U38" s="4" t="s">
        <v>172</v>
      </c>
      <c r="V38" s="4">
        <v>549496321</v>
      </c>
      <c r="W38" s="4"/>
      <c r="X38" s="8" t="s">
        <v>173</v>
      </c>
      <c r="Y38" s="8" t="s">
        <v>174</v>
      </c>
      <c r="Z38" s="8" t="s">
        <v>55</v>
      </c>
      <c r="AA38" s="8" t="s">
        <v>82</v>
      </c>
      <c r="AB38" s="8" t="s">
        <v>175</v>
      </c>
      <c r="AC38" s="7" t="s">
        <v>176</v>
      </c>
      <c r="AD38" s="9">
        <v>727</v>
      </c>
      <c r="AE38" s="10">
        <f>ROUND($K$38*$AD$38,2)</f>
        <v>727</v>
      </c>
    </row>
    <row r="39" spans="1:31" ht="12.75">
      <c r="A39" s="20"/>
      <c r="B39" s="20"/>
      <c r="C39" s="2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5" t="s">
        <v>78</v>
      </c>
      <c r="AE39" s="12">
        <f>SUM($AE$38:$AE$38)</f>
        <v>727</v>
      </c>
    </row>
    <row r="40" spans="1:3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25.5">
      <c r="A41" s="3">
        <v>53633</v>
      </c>
      <c r="B41" s="4" t="s">
        <v>177</v>
      </c>
      <c r="C41" s="3">
        <v>154557</v>
      </c>
      <c r="D41" s="4" t="s">
        <v>112</v>
      </c>
      <c r="E41" s="4" t="s">
        <v>178</v>
      </c>
      <c r="F41" s="4" t="s">
        <v>179</v>
      </c>
      <c r="G41" s="4" t="s">
        <v>180</v>
      </c>
      <c r="H41" s="4" t="s">
        <v>45</v>
      </c>
      <c r="I41" s="4" t="s">
        <v>181</v>
      </c>
      <c r="J41" s="5">
        <v>1</v>
      </c>
      <c r="K41" s="6">
        <v>1</v>
      </c>
      <c r="L41" s="7" t="s">
        <v>47</v>
      </c>
      <c r="M41" s="4">
        <v>510000</v>
      </c>
      <c r="N41" s="4" t="s">
        <v>168</v>
      </c>
      <c r="O41" s="4" t="s">
        <v>169</v>
      </c>
      <c r="P41" s="4" t="s">
        <v>156</v>
      </c>
      <c r="Q41" s="4">
        <v>2</v>
      </c>
      <c r="R41" s="4" t="s">
        <v>170</v>
      </c>
      <c r="S41" s="4">
        <v>186014</v>
      </c>
      <c r="T41" s="4" t="s">
        <v>171</v>
      </c>
      <c r="U41" s="4" t="s">
        <v>172</v>
      </c>
      <c r="V41" s="4">
        <v>549496321</v>
      </c>
      <c r="W41" s="4"/>
      <c r="X41" s="8" t="s">
        <v>182</v>
      </c>
      <c r="Y41" s="8" t="s">
        <v>183</v>
      </c>
      <c r="Z41" s="8" t="s">
        <v>55</v>
      </c>
      <c r="AA41" s="8" t="s">
        <v>184</v>
      </c>
      <c r="AB41" s="8" t="s">
        <v>139</v>
      </c>
      <c r="AC41" s="7" t="s">
        <v>185</v>
      </c>
      <c r="AD41" s="9">
        <v>140</v>
      </c>
      <c r="AE41" s="10">
        <f>ROUND($K$41*$AD$41,2)</f>
        <v>140</v>
      </c>
    </row>
    <row r="42" spans="1:31" ht="12.75">
      <c r="A42" s="20"/>
      <c r="B42" s="20"/>
      <c r="C42" s="2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5" t="s">
        <v>78</v>
      </c>
      <c r="AE42" s="12">
        <f>SUM($AE$41:$AE$41)</f>
        <v>140</v>
      </c>
    </row>
    <row r="43" spans="1:3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25.5">
      <c r="A44" s="3">
        <v>53638</v>
      </c>
      <c r="B44" s="4" t="s">
        <v>186</v>
      </c>
      <c r="C44" s="3">
        <v>154607</v>
      </c>
      <c r="D44" s="4" t="s">
        <v>41</v>
      </c>
      <c r="E44" s="4" t="s">
        <v>151</v>
      </c>
      <c r="F44" s="4" t="s">
        <v>152</v>
      </c>
      <c r="G44" s="4" t="s">
        <v>153</v>
      </c>
      <c r="H44" s="4" t="s">
        <v>45</v>
      </c>
      <c r="I44" s="4" t="s">
        <v>144</v>
      </c>
      <c r="J44" s="5">
        <v>1</v>
      </c>
      <c r="K44" s="6">
        <v>1</v>
      </c>
      <c r="L44" s="7" t="s">
        <v>47</v>
      </c>
      <c r="M44" s="4">
        <v>213400</v>
      </c>
      <c r="N44" s="4" t="s">
        <v>187</v>
      </c>
      <c r="O44" s="4" t="s">
        <v>188</v>
      </c>
      <c r="P44" s="4" t="s">
        <v>189</v>
      </c>
      <c r="Q44" s="4">
        <v>7</v>
      </c>
      <c r="R44" s="4" t="s">
        <v>190</v>
      </c>
      <c r="S44" s="4">
        <v>97284</v>
      </c>
      <c r="T44" s="4" t="s">
        <v>191</v>
      </c>
      <c r="U44" s="4" t="s">
        <v>192</v>
      </c>
      <c r="V44" s="4">
        <v>549491562</v>
      </c>
      <c r="W44" s="4"/>
      <c r="X44" s="8" t="s">
        <v>193</v>
      </c>
      <c r="Y44" s="8" t="s">
        <v>194</v>
      </c>
      <c r="Z44" s="8" t="s">
        <v>55</v>
      </c>
      <c r="AA44" s="8" t="s">
        <v>195</v>
      </c>
      <c r="AB44" s="8" t="s">
        <v>57</v>
      </c>
      <c r="AC44" s="7" t="s">
        <v>196</v>
      </c>
      <c r="AD44" s="9">
        <v>918</v>
      </c>
      <c r="AE44" s="10">
        <f>ROUND($K$44*$AD$44,2)</f>
        <v>918</v>
      </c>
    </row>
    <row r="45" spans="1:31" ht="12.75">
      <c r="A45" s="20"/>
      <c r="B45" s="20"/>
      <c r="C45" s="2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5" t="s">
        <v>78</v>
      </c>
      <c r="AE45" s="12">
        <f>SUM($AE$44:$AE$44)</f>
        <v>918</v>
      </c>
    </row>
    <row r="46" spans="1:3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25.5">
      <c r="A47" s="3">
        <v>53659</v>
      </c>
      <c r="B47" s="4"/>
      <c r="C47" s="3">
        <v>154531</v>
      </c>
      <c r="D47" s="4" t="s">
        <v>41</v>
      </c>
      <c r="E47" s="4" t="s">
        <v>71</v>
      </c>
      <c r="F47" s="4" t="s">
        <v>72</v>
      </c>
      <c r="G47" s="4" t="s">
        <v>73</v>
      </c>
      <c r="H47" s="4" t="s">
        <v>45</v>
      </c>
      <c r="I47" s="4" t="s">
        <v>66</v>
      </c>
      <c r="J47" s="5">
        <v>1</v>
      </c>
      <c r="K47" s="6">
        <v>1</v>
      </c>
      <c r="L47" s="7" t="s">
        <v>47</v>
      </c>
      <c r="M47" s="4">
        <v>231400</v>
      </c>
      <c r="N47" s="4" t="s">
        <v>197</v>
      </c>
      <c r="O47" s="4" t="s">
        <v>49</v>
      </c>
      <c r="P47" s="4" t="s">
        <v>50</v>
      </c>
      <c r="Q47" s="4">
        <v>5</v>
      </c>
      <c r="R47" s="4">
        <v>5.62</v>
      </c>
      <c r="S47" s="4">
        <v>101539</v>
      </c>
      <c r="T47" s="4" t="s">
        <v>198</v>
      </c>
      <c r="U47" s="4" t="s">
        <v>199</v>
      </c>
      <c r="V47" s="4">
        <v>549494724</v>
      </c>
      <c r="W47" s="4"/>
      <c r="X47" s="8" t="s">
        <v>82</v>
      </c>
      <c r="Y47" s="8" t="s">
        <v>200</v>
      </c>
      <c r="Z47" s="8" t="s">
        <v>55</v>
      </c>
      <c r="AA47" s="8" t="s">
        <v>82</v>
      </c>
      <c r="AB47" s="8" t="s">
        <v>139</v>
      </c>
      <c r="AC47" s="7" t="s">
        <v>201</v>
      </c>
      <c r="AD47" s="9">
        <v>1153</v>
      </c>
      <c r="AE47" s="10">
        <f>ROUND($K$47*$AD$47,2)</f>
        <v>1153</v>
      </c>
    </row>
    <row r="48" spans="1:31" ht="25.5">
      <c r="A48" s="3">
        <v>53659</v>
      </c>
      <c r="B48" s="4"/>
      <c r="C48" s="3">
        <v>154532</v>
      </c>
      <c r="D48" s="4" t="s">
        <v>41</v>
      </c>
      <c r="E48" s="4" t="s">
        <v>74</v>
      </c>
      <c r="F48" s="4" t="s">
        <v>75</v>
      </c>
      <c r="G48" s="4" t="s">
        <v>76</v>
      </c>
      <c r="H48" s="4" t="s">
        <v>45</v>
      </c>
      <c r="I48" s="4" t="s">
        <v>77</v>
      </c>
      <c r="J48" s="5">
        <v>1</v>
      </c>
      <c r="K48" s="6">
        <v>1</v>
      </c>
      <c r="L48" s="7" t="s">
        <v>47</v>
      </c>
      <c r="M48" s="4">
        <v>231400</v>
      </c>
      <c r="N48" s="4" t="s">
        <v>197</v>
      </c>
      <c r="O48" s="4" t="s">
        <v>49</v>
      </c>
      <c r="P48" s="4" t="s">
        <v>50</v>
      </c>
      <c r="Q48" s="4">
        <v>5</v>
      </c>
      <c r="R48" s="4">
        <v>5.62</v>
      </c>
      <c r="S48" s="4">
        <v>101539</v>
      </c>
      <c r="T48" s="4" t="s">
        <v>198</v>
      </c>
      <c r="U48" s="4" t="s">
        <v>199</v>
      </c>
      <c r="V48" s="4">
        <v>549494724</v>
      </c>
      <c r="W48" s="4"/>
      <c r="X48" s="8" t="s">
        <v>82</v>
      </c>
      <c r="Y48" s="8" t="s">
        <v>200</v>
      </c>
      <c r="Z48" s="8" t="s">
        <v>55</v>
      </c>
      <c r="AA48" s="8" t="s">
        <v>82</v>
      </c>
      <c r="AB48" s="8" t="s">
        <v>139</v>
      </c>
      <c r="AC48" s="7" t="s">
        <v>201</v>
      </c>
      <c r="AD48" s="9">
        <v>1163</v>
      </c>
      <c r="AE48" s="10">
        <f>ROUND($K$48*$AD$48,2)</f>
        <v>1163</v>
      </c>
    </row>
    <row r="49" spans="1:31" ht="12.75">
      <c r="A49" s="20"/>
      <c r="B49" s="20"/>
      <c r="C49" s="2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5" t="s">
        <v>78</v>
      </c>
      <c r="AE49" s="12">
        <f>SUM($AE$47:$AE$48)</f>
        <v>2316</v>
      </c>
    </row>
    <row r="50" spans="1:3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25.5">
      <c r="A51" s="3">
        <v>53661</v>
      </c>
      <c r="B51" s="4"/>
      <c r="C51" s="3">
        <v>154534</v>
      </c>
      <c r="D51" s="4" t="s">
        <v>41</v>
      </c>
      <c r="E51" s="4" t="s">
        <v>202</v>
      </c>
      <c r="F51" s="4" t="s">
        <v>203</v>
      </c>
      <c r="G51" s="4" t="s">
        <v>204</v>
      </c>
      <c r="H51" s="4" t="s">
        <v>45</v>
      </c>
      <c r="I51" s="4" t="s">
        <v>205</v>
      </c>
      <c r="J51" s="5">
        <v>3</v>
      </c>
      <c r="K51" s="6">
        <v>3</v>
      </c>
      <c r="L51" s="7" t="s">
        <v>206</v>
      </c>
      <c r="M51" s="4">
        <v>110113</v>
      </c>
      <c r="N51" s="4" t="s">
        <v>207</v>
      </c>
      <c r="O51" s="4" t="s">
        <v>208</v>
      </c>
      <c r="P51" s="4" t="s">
        <v>209</v>
      </c>
      <c r="Q51" s="4">
        <v>5</v>
      </c>
      <c r="R51" s="4" t="s">
        <v>210</v>
      </c>
      <c r="S51" s="4">
        <v>166156</v>
      </c>
      <c r="T51" s="4" t="s">
        <v>211</v>
      </c>
      <c r="U51" s="4" t="s">
        <v>212</v>
      </c>
      <c r="V51" s="4">
        <v>543183106</v>
      </c>
      <c r="W51" s="4"/>
      <c r="X51" s="8" t="s">
        <v>82</v>
      </c>
      <c r="Y51" s="8" t="s">
        <v>213</v>
      </c>
      <c r="Z51" s="8" t="s">
        <v>55</v>
      </c>
      <c r="AA51" s="8" t="s">
        <v>82</v>
      </c>
      <c r="AB51" s="8" t="s">
        <v>214</v>
      </c>
      <c r="AC51" s="7" t="s">
        <v>215</v>
      </c>
      <c r="AD51" s="9">
        <v>632</v>
      </c>
      <c r="AE51" s="10">
        <f>ROUND($K$51*$AD$51,2)</f>
        <v>1896</v>
      </c>
    </row>
    <row r="52" spans="1:31" ht="12.75">
      <c r="A52" s="20"/>
      <c r="B52" s="20"/>
      <c r="C52" s="2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5" t="s">
        <v>78</v>
      </c>
      <c r="AE52" s="12">
        <f>SUM($AE$51:$AE$51)</f>
        <v>1896</v>
      </c>
    </row>
    <row r="53" spans="1:3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25.5">
      <c r="A54" s="3">
        <v>53664</v>
      </c>
      <c r="B54" s="4" t="s">
        <v>216</v>
      </c>
      <c r="C54" s="3">
        <v>154552</v>
      </c>
      <c r="D54" s="4" t="s">
        <v>41</v>
      </c>
      <c r="E54" s="4" t="s">
        <v>217</v>
      </c>
      <c r="F54" s="4" t="s">
        <v>218</v>
      </c>
      <c r="G54" s="4" t="s">
        <v>219</v>
      </c>
      <c r="H54" s="4" t="s">
        <v>45</v>
      </c>
      <c r="I54" s="4" t="s">
        <v>77</v>
      </c>
      <c r="J54" s="5">
        <v>4</v>
      </c>
      <c r="K54" s="6">
        <v>4</v>
      </c>
      <c r="L54" s="7" t="s">
        <v>47</v>
      </c>
      <c r="M54" s="4">
        <v>219840</v>
      </c>
      <c r="N54" s="4" t="s">
        <v>220</v>
      </c>
      <c r="O54" s="4" t="s">
        <v>221</v>
      </c>
      <c r="P54" s="4" t="s">
        <v>222</v>
      </c>
      <c r="Q54" s="4">
        <v>2</v>
      </c>
      <c r="R54" s="4" t="s">
        <v>223</v>
      </c>
      <c r="S54" s="4">
        <v>57620</v>
      </c>
      <c r="T54" s="4" t="s">
        <v>224</v>
      </c>
      <c r="U54" s="4" t="s">
        <v>225</v>
      </c>
      <c r="V54" s="4">
        <v>549493832</v>
      </c>
      <c r="W54" s="4"/>
      <c r="X54" s="8" t="s">
        <v>226</v>
      </c>
      <c r="Y54" s="8" t="s">
        <v>227</v>
      </c>
      <c r="Z54" s="8" t="s">
        <v>55</v>
      </c>
      <c r="AA54" s="8" t="s">
        <v>82</v>
      </c>
      <c r="AB54" s="8" t="s">
        <v>57</v>
      </c>
      <c r="AC54" s="7" t="s">
        <v>228</v>
      </c>
      <c r="AD54" s="9">
        <v>1342</v>
      </c>
      <c r="AE54" s="10">
        <f>ROUND($K$54*$AD$54,2)</f>
        <v>5368</v>
      </c>
    </row>
    <row r="55" spans="1:31" ht="25.5">
      <c r="A55" s="3">
        <v>53664</v>
      </c>
      <c r="B55" s="4" t="s">
        <v>216</v>
      </c>
      <c r="C55" s="3">
        <v>155947</v>
      </c>
      <c r="D55" s="4" t="s">
        <v>41</v>
      </c>
      <c r="E55" s="4" t="s">
        <v>229</v>
      </c>
      <c r="F55" s="4" t="s">
        <v>230</v>
      </c>
      <c r="G55" s="4" t="s">
        <v>231</v>
      </c>
      <c r="H55" s="4" t="s">
        <v>45</v>
      </c>
      <c r="I55" s="4" t="s">
        <v>232</v>
      </c>
      <c r="J55" s="5">
        <v>2</v>
      </c>
      <c r="K55" s="6">
        <v>2</v>
      </c>
      <c r="L55" s="7" t="s">
        <v>47</v>
      </c>
      <c r="M55" s="4">
        <v>219840</v>
      </c>
      <c r="N55" s="4" t="s">
        <v>220</v>
      </c>
      <c r="O55" s="4" t="s">
        <v>221</v>
      </c>
      <c r="P55" s="4" t="s">
        <v>222</v>
      </c>
      <c r="Q55" s="4">
        <v>2</v>
      </c>
      <c r="R55" s="4" t="s">
        <v>223</v>
      </c>
      <c r="S55" s="4">
        <v>57620</v>
      </c>
      <c r="T55" s="4" t="s">
        <v>224</v>
      </c>
      <c r="U55" s="4" t="s">
        <v>225</v>
      </c>
      <c r="V55" s="4">
        <v>549493832</v>
      </c>
      <c r="W55" s="4"/>
      <c r="X55" s="8" t="s">
        <v>226</v>
      </c>
      <c r="Y55" s="8" t="s">
        <v>227</v>
      </c>
      <c r="Z55" s="8" t="s">
        <v>55</v>
      </c>
      <c r="AA55" s="8" t="s">
        <v>82</v>
      </c>
      <c r="AB55" s="8" t="s">
        <v>57</v>
      </c>
      <c r="AC55" s="7" t="s">
        <v>228</v>
      </c>
      <c r="AD55" s="9">
        <v>1310</v>
      </c>
      <c r="AE55" s="10">
        <f>ROUND($K$55*$AD$55,2)</f>
        <v>2620</v>
      </c>
    </row>
    <row r="56" spans="1:31" ht="12.75">
      <c r="A56" s="20"/>
      <c r="B56" s="20"/>
      <c r="C56" s="2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5" t="s">
        <v>78</v>
      </c>
      <c r="AE56" s="12">
        <f>SUM($AE$54:$AE$55)</f>
        <v>7988</v>
      </c>
    </row>
    <row r="57" spans="1:3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25.5">
      <c r="A58" s="3">
        <v>53668</v>
      </c>
      <c r="B58" s="4" t="s">
        <v>233</v>
      </c>
      <c r="C58" s="3">
        <v>154602</v>
      </c>
      <c r="D58" s="4" t="s">
        <v>112</v>
      </c>
      <c r="E58" s="4" t="s">
        <v>234</v>
      </c>
      <c r="F58" s="4" t="s">
        <v>235</v>
      </c>
      <c r="G58" s="4" t="s">
        <v>236</v>
      </c>
      <c r="H58" s="4" t="s">
        <v>45</v>
      </c>
      <c r="I58" s="4" t="s">
        <v>237</v>
      </c>
      <c r="J58" s="5">
        <v>2</v>
      </c>
      <c r="K58" s="6">
        <v>2</v>
      </c>
      <c r="L58" s="7" t="s">
        <v>47</v>
      </c>
      <c r="M58" s="4">
        <v>213400</v>
      </c>
      <c r="N58" s="4" t="s">
        <v>187</v>
      </c>
      <c r="O58" s="4" t="s">
        <v>188</v>
      </c>
      <c r="P58" s="4" t="s">
        <v>189</v>
      </c>
      <c r="Q58" s="4">
        <v>7</v>
      </c>
      <c r="R58" s="4" t="s">
        <v>190</v>
      </c>
      <c r="S58" s="4">
        <v>97284</v>
      </c>
      <c r="T58" s="4" t="s">
        <v>191</v>
      </c>
      <c r="U58" s="4" t="s">
        <v>192</v>
      </c>
      <c r="V58" s="4">
        <v>549491562</v>
      </c>
      <c r="W58" s="4"/>
      <c r="X58" s="8" t="s">
        <v>193</v>
      </c>
      <c r="Y58" s="8" t="s">
        <v>194</v>
      </c>
      <c r="Z58" s="8" t="s">
        <v>55</v>
      </c>
      <c r="AA58" s="8" t="s">
        <v>195</v>
      </c>
      <c r="AB58" s="8" t="s">
        <v>57</v>
      </c>
      <c r="AC58" s="7" t="s">
        <v>238</v>
      </c>
      <c r="AD58" s="9">
        <v>625</v>
      </c>
      <c r="AE58" s="10">
        <f>ROUND($K$58*$AD$58,2)</f>
        <v>1250</v>
      </c>
    </row>
    <row r="59" spans="1:31" ht="12.75">
      <c r="A59" s="20"/>
      <c r="B59" s="20"/>
      <c r="C59" s="2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5" t="s">
        <v>78</v>
      </c>
      <c r="AE59" s="12">
        <f>SUM($AE$58:$AE$58)</f>
        <v>1250</v>
      </c>
    </row>
    <row r="60" spans="1:3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25.5">
      <c r="A61" s="3">
        <v>53671</v>
      </c>
      <c r="B61" s="4" t="s">
        <v>233</v>
      </c>
      <c r="C61" s="3">
        <v>154615</v>
      </c>
      <c r="D61" s="4" t="s">
        <v>41</v>
      </c>
      <c r="E61" s="4" t="s">
        <v>239</v>
      </c>
      <c r="F61" s="4" t="s">
        <v>240</v>
      </c>
      <c r="G61" s="4" t="s">
        <v>241</v>
      </c>
      <c r="H61" s="4" t="s">
        <v>45</v>
      </c>
      <c r="I61" s="4" t="s">
        <v>242</v>
      </c>
      <c r="J61" s="5">
        <v>1</v>
      </c>
      <c r="K61" s="6">
        <v>1</v>
      </c>
      <c r="L61" s="7" t="s">
        <v>47</v>
      </c>
      <c r="M61" s="4">
        <v>213420</v>
      </c>
      <c r="N61" s="4" t="s">
        <v>243</v>
      </c>
      <c r="O61" s="4" t="s">
        <v>188</v>
      </c>
      <c r="P61" s="4" t="s">
        <v>189</v>
      </c>
      <c r="Q61" s="4">
        <v>7</v>
      </c>
      <c r="R61" s="4" t="s">
        <v>190</v>
      </c>
      <c r="S61" s="4">
        <v>97284</v>
      </c>
      <c r="T61" s="4" t="s">
        <v>191</v>
      </c>
      <c r="U61" s="4" t="s">
        <v>192</v>
      </c>
      <c r="V61" s="4">
        <v>549491562</v>
      </c>
      <c r="W61" s="4"/>
      <c r="X61" s="8" t="s">
        <v>244</v>
      </c>
      <c r="Y61" s="8" t="s">
        <v>245</v>
      </c>
      <c r="Z61" s="8" t="s">
        <v>55</v>
      </c>
      <c r="AA61" s="8" t="s">
        <v>82</v>
      </c>
      <c r="AB61" s="8" t="s">
        <v>57</v>
      </c>
      <c r="AC61" s="7" t="s">
        <v>246</v>
      </c>
      <c r="AD61" s="9">
        <v>389</v>
      </c>
      <c r="AE61" s="10">
        <f>ROUND($K$61*$AD$61,2)</f>
        <v>389</v>
      </c>
    </row>
    <row r="62" spans="1:31" ht="25.5">
      <c r="A62" s="3">
        <v>53671</v>
      </c>
      <c r="B62" s="4" t="s">
        <v>233</v>
      </c>
      <c r="C62" s="3">
        <v>154616</v>
      </c>
      <c r="D62" s="4" t="s">
        <v>41</v>
      </c>
      <c r="E62" s="4" t="s">
        <v>151</v>
      </c>
      <c r="F62" s="4" t="s">
        <v>152</v>
      </c>
      <c r="G62" s="4" t="s">
        <v>153</v>
      </c>
      <c r="H62" s="4" t="s">
        <v>45</v>
      </c>
      <c r="I62" s="4" t="s">
        <v>144</v>
      </c>
      <c r="J62" s="5">
        <v>1</v>
      </c>
      <c r="K62" s="6">
        <v>1</v>
      </c>
      <c r="L62" s="7" t="s">
        <v>47</v>
      </c>
      <c r="M62" s="4">
        <v>213420</v>
      </c>
      <c r="N62" s="4" t="s">
        <v>243</v>
      </c>
      <c r="O62" s="4" t="s">
        <v>188</v>
      </c>
      <c r="P62" s="4" t="s">
        <v>189</v>
      </c>
      <c r="Q62" s="4">
        <v>7</v>
      </c>
      <c r="R62" s="4" t="s">
        <v>190</v>
      </c>
      <c r="S62" s="4">
        <v>97284</v>
      </c>
      <c r="T62" s="4" t="s">
        <v>191</v>
      </c>
      <c r="U62" s="4" t="s">
        <v>192</v>
      </c>
      <c r="V62" s="4">
        <v>549491562</v>
      </c>
      <c r="W62" s="4"/>
      <c r="X62" s="8" t="s">
        <v>244</v>
      </c>
      <c r="Y62" s="8" t="s">
        <v>245</v>
      </c>
      <c r="Z62" s="8" t="s">
        <v>55</v>
      </c>
      <c r="AA62" s="8" t="s">
        <v>82</v>
      </c>
      <c r="AB62" s="8" t="s">
        <v>57</v>
      </c>
      <c r="AC62" s="7" t="s">
        <v>246</v>
      </c>
      <c r="AD62" s="9">
        <v>918</v>
      </c>
      <c r="AE62" s="10">
        <f>ROUND($K$62*$AD$62,2)</f>
        <v>918</v>
      </c>
    </row>
    <row r="63" spans="1:31" ht="12.75">
      <c r="A63" s="20"/>
      <c r="B63" s="20"/>
      <c r="C63" s="2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5" t="s">
        <v>78</v>
      </c>
      <c r="AE63" s="12">
        <f>SUM($AE$61:$AE$62)</f>
        <v>1307</v>
      </c>
    </row>
    <row r="64" spans="1:3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5.5">
      <c r="A65" s="3">
        <v>53682</v>
      </c>
      <c r="B65" s="4" t="s">
        <v>247</v>
      </c>
      <c r="C65" s="3">
        <v>154697</v>
      </c>
      <c r="D65" s="4" t="s">
        <v>41</v>
      </c>
      <c r="E65" s="4" t="s">
        <v>248</v>
      </c>
      <c r="F65" s="4" t="s">
        <v>249</v>
      </c>
      <c r="G65" s="4" t="s">
        <v>250</v>
      </c>
      <c r="H65" s="4" t="s">
        <v>45</v>
      </c>
      <c r="I65" s="4" t="s">
        <v>251</v>
      </c>
      <c r="J65" s="5">
        <v>3</v>
      </c>
      <c r="K65" s="6">
        <v>3</v>
      </c>
      <c r="L65" s="7" t="s">
        <v>47</v>
      </c>
      <c r="M65" s="4">
        <v>312030</v>
      </c>
      <c r="N65" s="4" t="s">
        <v>252</v>
      </c>
      <c r="O65" s="4" t="s">
        <v>253</v>
      </c>
      <c r="P65" s="4" t="s">
        <v>254</v>
      </c>
      <c r="Q65" s="4">
        <v>1</v>
      </c>
      <c r="R65" s="4" t="s">
        <v>255</v>
      </c>
      <c r="S65" s="4">
        <v>1699</v>
      </c>
      <c r="T65" s="4" t="s">
        <v>256</v>
      </c>
      <c r="U65" s="4" t="s">
        <v>257</v>
      </c>
      <c r="V65" s="4">
        <v>549493052</v>
      </c>
      <c r="W65" s="4"/>
      <c r="X65" s="8" t="s">
        <v>258</v>
      </c>
      <c r="Y65" s="8" t="s">
        <v>259</v>
      </c>
      <c r="Z65" s="8" t="s">
        <v>55</v>
      </c>
      <c r="AA65" s="8" t="s">
        <v>195</v>
      </c>
      <c r="AB65" s="8" t="s">
        <v>57</v>
      </c>
      <c r="AC65" s="7" t="s">
        <v>260</v>
      </c>
      <c r="AD65" s="9">
        <v>1496</v>
      </c>
      <c r="AE65" s="10">
        <f>ROUND($K$65*$AD$65,2)</f>
        <v>4488</v>
      </c>
    </row>
    <row r="66" spans="1:31" ht="25.5">
      <c r="A66" s="3">
        <v>53682</v>
      </c>
      <c r="B66" s="4" t="s">
        <v>247</v>
      </c>
      <c r="C66" s="3">
        <v>154698</v>
      </c>
      <c r="D66" s="4" t="s">
        <v>41</v>
      </c>
      <c r="E66" s="4" t="s">
        <v>261</v>
      </c>
      <c r="F66" s="4" t="s">
        <v>262</v>
      </c>
      <c r="G66" s="4" t="s">
        <v>263</v>
      </c>
      <c r="H66" s="4" t="s">
        <v>45</v>
      </c>
      <c r="I66" s="4" t="s">
        <v>62</v>
      </c>
      <c r="J66" s="5">
        <v>3</v>
      </c>
      <c r="K66" s="6">
        <v>3</v>
      </c>
      <c r="L66" s="7" t="s">
        <v>47</v>
      </c>
      <c r="M66" s="4">
        <v>312030</v>
      </c>
      <c r="N66" s="4" t="s">
        <v>252</v>
      </c>
      <c r="O66" s="4" t="s">
        <v>253</v>
      </c>
      <c r="P66" s="4" t="s">
        <v>254</v>
      </c>
      <c r="Q66" s="4">
        <v>1</v>
      </c>
      <c r="R66" s="4" t="s">
        <v>255</v>
      </c>
      <c r="S66" s="4">
        <v>1699</v>
      </c>
      <c r="T66" s="4" t="s">
        <v>256</v>
      </c>
      <c r="U66" s="4" t="s">
        <v>257</v>
      </c>
      <c r="V66" s="4">
        <v>549493052</v>
      </c>
      <c r="W66" s="4"/>
      <c r="X66" s="8" t="s">
        <v>258</v>
      </c>
      <c r="Y66" s="8" t="s">
        <v>259</v>
      </c>
      <c r="Z66" s="8" t="s">
        <v>55</v>
      </c>
      <c r="AA66" s="8" t="s">
        <v>195</v>
      </c>
      <c r="AB66" s="8" t="s">
        <v>57</v>
      </c>
      <c r="AC66" s="7" t="s">
        <v>260</v>
      </c>
      <c r="AD66" s="9">
        <v>1262</v>
      </c>
      <c r="AE66" s="10">
        <f>ROUND($K$66*$AD$66,2)</f>
        <v>3786</v>
      </c>
    </row>
    <row r="67" spans="1:31" ht="25.5">
      <c r="A67" s="3">
        <v>53682</v>
      </c>
      <c r="B67" s="4" t="s">
        <v>247</v>
      </c>
      <c r="C67" s="3">
        <v>154707</v>
      </c>
      <c r="D67" s="4" t="s">
        <v>41</v>
      </c>
      <c r="E67" s="4" t="s">
        <v>264</v>
      </c>
      <c r="F67" s="4" t="s">
        <v>265</v>
      </c>
      <c r="G67" s="4" t="s">
        <v>266</v>
      </c>
      <c r="H67" s="4" t="s">
        <v>45</v>
      </c>
      <c r="I67" s="4" t="s">
        <v>251</v>
      </c>
      <c r="J67" s="5">
        <v>3</v>
      </c>
      <c r="K67" s="6">
        <v>3</v>
      </c>
      <c r="L67" s="7" t="s">
        <v>47</v>
      </c>
      <c r="M67" s="4">
        <v>312030</v>
      </c>
      <c r="N67" s="4" t="s">
        <v>252</v>
      </c>
      <c r="O67" s="4" t="s">
        <v>253</v>
      </c>
      <c r="P67" s="4" t="s">
        <v>254</v>
      </c>
      <c r="Q67" s="4">
        <v>1</v>
      </c>
      <c r="R67" s="4" t="s">
        <v>255</v>
      </c>
      <c r="S67" s="4">
        <v>1699</v>
      </c>
      <c r="T67" s="4" t="s">
        <v>256</v>
      </c>
      <c r="U67" s="4" t="s">
        <v>257</v>
      </c>
      <c r="V67" s="4">
        <v>549493052</v>
      </c>
      <c r="W67" s="4"/>
      <c r="X67" s="8" t="s">
        <v>258</v>
      </c>
      <c r="Y67" s="8" t="s">
        <v>259</v>
      </c>
      <c r="Z67" s="8" t="s">
        <v>55</v>
      </c>
      <c r="AA67" s="8" t="s">
        <v>195</v>
      </c>
      <c r="AB67" s="8" t="s">
        <v>57</v>
      </c>
      <c r="AC67" s="7" t="s">
        <v>260</v>
      </c>
      <c r="AD67" s="9">
        <v>1496</v>
      </c>
      <c r="AE67" s="10">
        <f>ROUND($K$67*$AD$67,2)</f>
        <v>4488</v>
      </c>
    </row>
    <row r="68" spans="1:31" ht="25.5">
      <c r="A68" s="3">
        <v>53682</v>
      </c>
      <c r="B68" s="4" t="s">
        <v>247</v>
      </c>
      <c r="C68" s="3">
        <v>154708</v>
      </c>
      <c r="D68" s="4" t="s">
        <v>41</v>
      </c>
      <c r="E68" s="4" t="s">
        <v>267</v>
      </c>
      <c r="F68" s="4" t="s">
        <v>268</v>
      </c>
      <c r="G68" s="4" t="s">
        <v>269</v>
      </c>
      <c r="H68" s="4" t="s">
        <v>45</v>
      </c>
      <c r="I68" s="4" t="s">
        <v>251</v>
      </c>
      <c r="J68" s="5">
        <v>3</v>
      </c>
      <c r="K68" s="6">
        <v>3</v>
      </c>
      <c r="L68" s="7" t="s">
        <v>47</v>
      </c>
      <c r="M68" s="4">
        <v>312030</v>
      </c>
      <c r="N68" s="4" t="s">
        <v>252</v>
      </c>
      <c r="O68" s="4" t="s">
        <v>253</v>
      </c>
      <c r="P68" s="4" t="s">
        <v>254</v>
      </c>
      <c r="Q68" s="4">
        <v>1</v>
      </c>
      <c r="R68" s="4" t="s">
        <v>255</v>
      </c>
      <c r="S68" s="4">
        <v>1699</v>
      </c>
      <c r="T68" s="4" t="s">
        <v>256</v>
      </c>
      <c r="U68" s="4" t="s">
        <v>257</v>
      </c>
      <c r="V68" s="4">
        <v>549493052</v>
      </c>
      <c r="W68" s="4"/>
      <c r="X68" s="8" t="s">
        <v>258</v>
      </c>
      <c r="Y68" s="8" t="s">
        <v>259</v>
      </c>
      <c r="Z68" s="8" t="s">
        <v>55</v>
      </c>
      <c r="AA68" s="8" t="s">
        <v>195</v>
      </c>
      <c r="AB68" s="8" t="s">
        <v>57</v>
      </c>
      <c r="AC68" s="7" t="s">
        <v>260</v>
      </c>
      <c r="AD68" s="9">
        <v>1496</v>
      </c>
      <c r="AE68" s="10">
        <f>ROUND($K$68*$AD$68,2)</f>
        <v>4488</v>
      </c>
    </row>
    <row r="69" spans="1:31" ht="12.75">
      <c r="A69" s="20"/>
      <c r="B69" s="20"/>
      <c r="C69" s="2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5" t="s">
        <v>78</v>
      </c>
      <c r="AE69" s="12">
        <f>SUM($AE$65:$AE$68)</f>
        <v>17250</v>
      </c>
    </row>
    <row r="70" spans="1:3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25.5">
      <c r="A71" s="3">
        <v>53685</v>
      </c>
      <c r="B71" s="4"/>
      <c r="C71" s="3">
        <v>154716</v>
      </c>
      <c r="D71" s="4" t="s">
        <v>41</v>
      </c>
      <c r="E71" s="4" t="s">
        <v>270</v>
      </c>
      <c r="F71" s="4" t="s">
        <v>271</v>
      </c>
      <c r="G71" s="4" t="s">
        <v>272</v>
      </c>
      <c r="H71" s="4" t="s">
        <v>45</v>
      </c>
      <c r="I71" s="4" t="s">
        <v>77</v>
      </c>
      <c r="J71" s="5">
        <v>2</v>
      </c>
      <c r="K71" s="6">
        <v>2</v>
      </c>
      <c r="L71" s="7" t="s">
        <v>47</v>
      </c>
      <c r="M71" s="4">
        <v>719000</v>
      </c>
      <c r="N71" s="4" t="s">
        <v>273</v>
      </c>
      <c r="O71" s="4" t="s">
        <v>274</v>
      </c>
      <c r="P71" s="4" t="s">
        <v>156</v>
      </c>
      <c r="Q71" s="4">
        <v>1</v>
      </c>
      <c r="R71" s="4" t="s">
        <v>275</v>
      </c>
      <c r="S71" s="4">
        <v>183789</v>
      </c>
      <c r="T71" s="4" t="s">
        <v>276</v>
      </c>
      <c r="U71" s="4" t="s">
        <v>277</v>
      </c>
      <c r="V71" s="4">
        <v>549496639</v>
      </c>
      <c r="W71" s="4"/>
      <c r="X71" s="8" t="s">
        <v>175</v>
      </c>
      <c r="Y71" s="8" t="s">
        <v>278</v>
      </c>
      <c r="Z71" s="8" t="s">
        <v>55</v>
      </c>
      <c r="AA71" s="8" t="s">
        <v>56</v>
      </c>
      <c r="AB71" s="8" t="s">
        <v>175</v>
      </c>
      <c r="AC71" s="7" t="s">
        <v>279</v>
      </c>
      <c r="AD71" s="9">
        <v>1412</v>
      </c>
      <c r="AE71" s="10">
        <f>ROUND($K$71*$AD$71,2)</f>
        <v>2824</v>
      </c>
    </row>
    <row r="72" spans="1:31" ht="12.75">
      <c r="A72" s="20"/>
      <c r="B72" s="20"/>
      <c r="C72" s="2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5" t="s">
        <v>78</v>
      </c>
      <c r="AE72" s="12">
        <f>SUM($AE$71:$AE$71)</f>
        <v>2824</v>
      </c>
    </row>
    <row r="73" spans="1:3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25.5">
      <c r="A74" s="3">
        <v>53687</v>
      </c>
      <c r="B74" s="4" t="s">
        <v>280</v>
      </c>
      <c r="C74" s="3">
        <v>154723</v>
      </c>
      <c r="D74" s="4" t="s">
        <v>41</v>
      </c>
      <c r="E74" s="4" t="s">
        <v>281</v>
      </c>
      <c r="F74" s="4" t="s">
        <v>282</v>
      </c>
      <c r="G74" s="4" t="s">
        <v>283</v>
      </c>
      <c r="H74" s="4" t="s">
        <v>45</v>
      </c>
      <c r="I74" s="4" t="s">
        <v>284</v>
      </c>
      <c r="J74" s="5">
        <v>5</v>
      </c>
      <c r="K74" s="6">
        <v>5</v>
      </c>
      <c r="L74" s="7" t="s">
        <v>47</v>
      </c>
      <c r="M74" s="4">
        <v>790000</v>
      </c>
      <c r="N74" s="4" t="s">
        <v>285</v>
      </c>
      <c r="O74" s="4" t="s">
        <v>286</v>
      </c>
      <c r="P74" s="4" t="s">
        <v>287</v>
      </c>
      <c r="Q74" s="4">
        <v>5</v>
      </c>
      <c r="R74" s="4">
        <v>410</v>
      </c>
      <c r="S74" s="4">
        <v>113542</v>
      </c>
      <c r="T74" s="4" t="s">
        <v>288</v>
      </c>
      <c r="U74" s="4" t="s">
        <v>289</v>
      </c>
      <c r="V74" s="4">
        <v>549494511</v>
      </c>
      <c r="W74" s="4"/>
      <c r="X74" s="8" t="s">
        <v>175</v>
      </c>
      <c r="Y74" s="8" t="s">
        <v>290</v>
      </c>
      <c r="Z74" s="8" t="s">
        <v>55</v>
      </c>
      <c r="AA74" s="8" t="s">
        <v>56</v>
      </c>
      <c r="AB74" s="8" t="s">
        <v>57</v>
      </c>
      <c r="AC74" s="7" t="s">
        <v>291</v>
      </c>
      <c r="AD74" s="9">
        <v>1953</v>
      </c>
      <c r="AE74" s="10">
        <f>ROUND($K$74*$AD$74,2)</f>
        <v>9765</v>
      </c>
    </row>
    <row r="75" spans="1:31" ht="25.5">
      <c r="A75" s="3">
        <v>53687</v>
      </c>
      <c r="B75" s="4" t="s">
        <v>280</v>
      </c>
      <c r="C75" s="3">
        <v>154724</v>
      </c>
      <c r="D75" s="4" t="s">
        <v>41</v>
      </c>
      <c r="E75" s="4" t="s">
        <v>292</v>
      </c>
      <c r="F75" s="4" t="s">
        <v>293</v>
      </c>
      <c r="G75" s="4" t="s">
        <v>294</v>
      </c>
      <c r="H75" s="4" t="s">
        <v>45</v>
      </c>
      <c r="I75" s="4" t="s">
        <v>295</v>
      </c>
      <c r="J75" s="5">
        <v>4</v>
      </c>
      <c r="K75" s="6">
        <v>4</v>
      </c>
      <c r="L75" s="7" t="s">
        <v>47</v>
      </c>
      <c r="M75" s="4">
        <v>790000</v>
      </c>
      <c r="N75" s="4" t="s">
        <v>285</v>
      </c>
      <c r="O75" s="4" t="s">
        <v>286</v>
      </c>
      <c r="P75" s="4" t="s">
        <v>287</v>
      </c>
      <c r="Q75" s="4">
        <v>5</v>
      </c>
      <c r="R75" s="4">
        <v>410</v>
      </c>
      <c r="S75" s="4">
        <v>113542</v>
      </c>
      <c r="T75" s="4" t="s">
        <v>288</v>
      </c>
      <c r="U75" s="4" t="s">
        <v>289</v>
      </c>
      <c r="V75" s="4">
        <v>549494511</v>
      </c>
      <c r="W75" s="4"/>
      <c r="X75" s="8" t="s">
        <v>175</v>
      </c>
      <c r="Y75" s="8" t="s">
        <v>290</v>
      </c>
      <c r="Z75" s="8" t="s">
        <v>55</v>
      </c>
      <c r="AA75" s="8" t="s">
        <v>56</v>
      </c>
      <c r="AB75" s="8" t="s">
        <v>57</v>
      </c>
      <c r="AC75" s="7" t="s">
        <v>291</v>
      </c>
      <c r="AD75" s="9">
        <v>3113</v>
      </c>
      <c r="AE75" s="10">
        <f>ROUND($K$75*$AD$75,2)</f>
        <v>12452</v>
      </c>
    </row>
    <row r="76" spans="1:31" ht="25.5">
      <c r="A76" s="3">
        <v>53687</v>
      </c>
      <c r="B76" s="4" t="s">
        <v>280</v>
      </c>
      <c r="C76" s="3">
        <v>154728</v>
      </c>
      <c r="D76" s="4" t="s">
        <v>41</v>
      </c>
      <c r="E76" s="4" t="s">
        <v>296</v>
      </c>
      <c r="F76" s="4" t="s">
        <v>297</v>
      </c>
      <c r="G76" s="4" t="s">
        <v>298</v>
      </c>
      <c r="H76" s="4" t="s">
        <v>45</v>
      </c>
      <c r="I76" s="4" t="s">
        <v>295</v>
      </c>
      <c r="J76" s="5">
        <v>4</v>
      </c>
      <c r="K76" s="6">
        <v>4</v>
      </c>
      <c r="L76" s="7" t="s">
        <v>47</v>
      </c>
      <c r="M76" s="4">
        <v>790000</v>
      </c>
      <c r="N76" s="4" t="s">
        <v>285</v>
      </c>
      <c r="O76" s="4" t="s">
        <v>286</v>
      </c>
      <c r="P76" s="4" t="s">
        <v>287</v>
      </c>
      <c r="Q76" s="4">
        <v>5</v>
      </c>
      <c r="R76" s="4">
        <v>410</v>
      </c>
      <c r="S76" s="4">
        <v>113542</v>
      </c>
      <c r="T76" s="4" t="s">
        <v>288</v>
      </c>
      <c r="U76" s="4" t="s">
        <v>289</v>
      </c>
      <c r="V76" s="4">
        <v>549494511</v>
      </c>
      <c r="W76" s="4"/>
      <c r="X76" s="8" t="s">
        <v>175</v>
      </c>
      <c r="Y76" s="8" t="s">
        <v>290</v>
      </c>
      <c r="Z76" s="8" t="s">
        <v>55</v>
      </c>
      <c r="AA76" s="8" t="s">
        <v>56</v>
      </c>
      <c r="AB76" s="8" t="s">
        <v>57</v>
      </c>
      <c r="AC76" s="7" t="s">
        <v>291</v>
      </c>
      <c r="AD76" s="9">
        <v>3113</v>
      </c>
      <c r="AE76" s="10">
        <f>ROUND($K$76*$AD$76,2)</f>
        <v>12452</v>
      </c>
    </row>
    <row r="77" spans="1:31" ht="25.5">
      <c r="A77" s="3">
        <v>53687</v>
      </c>
      <c r="B77" s="4" t="s">
        <v>280</v>
      </c>
      <c r="C77" s="3">
        <v>154729</v>
      </c>
      <c r="D77" s="4" t="s">
        <v>41</v>
      </c>
      <c r="E77" s="4" t="s">
        <v>299</v>
      </c>
      <c r="F77" s="4" t="s">
        <v>300</v>
      </c>
      <c r="G77" s="4" t="s">
        <v>301</v>
      </c>
      <c r="H77" s="4" t="s">
        <v>45</v>
      </c>
      <c r="I77" s="4" t="s">
        <v>295</v>
      </c>
      <c r="J77" s="5">
        <v>4</v>
      </c>
      <c r="K77" s="6">
        <v>4</v>
      </c>
      <c r="L77" s="7" t="s">
        <v>47</v>
      </c>
      <c r="M77" s="4">
        <v>790000</v>
      </c>
      <c r="N77" s="4" t="s">
        <v>285</v>
      </c>
      <c r="O77" s="4" t="s">
        <v>286</v>
      </c>
      <c r="P77" s="4" t="s">
        <v>287</v>
      </c>
      <c r="Q77" s="4">
        <v>5</v>
      </c>
      <c r="R77" s="4">
        <v>410</v>
      </c>
      <c r="S77" s="4">
        <v>113542</v>
      </c>
      <c r="T77" s="4" t="s">
        <v>288</v>
      </c>
      <c r="U77" s="4" t="s">
        <v>289</v>
      </c>
      <c r="V77" s="4">
        <v>549494511</v>
      </c>
      <c r="W77" s="4"/>
      <c r="X77" s="8" t="s">
        <v>175</v>
      </c>
      <c r="Y77" s="8" t="s">
        <v>290</v>
      </c>
      <c r="Z77" s="8" t="s">
        <v>55</v>
      </c>
      <c r="AA77" s="8" t="s">
        <v>56</v>
      </c>
      <c r="AB77" s="8" t="s">
        <v>57</v>
      </c>
      <c r="AC77" s="7" t="s">
        <v>291</v>
      </c>
      <c r="AD77" s="9">
        <v>3113</v>
      </c>
      <c r="AE77" s="10">
        <f>ROUND($K$77*$AD$77,2)</f>
        <v>12452</v>
      </c>
    </row>
    <row r="78" spans="1:31" ht="12.75">
      <c r="A78" s="20"/>
      <c r="B78" s="20"/>
      <c r="C78" s="2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5" t="s">
        <v>78</v>
      </c>
      <c r="AE78" s="12">
        <f>SUM($AE$74:$AE$77)</f>
        <v>47121</v>
      </c>
    </row>
    <row r="79" spans="1:3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25.5">
      <c r="A80" s="3">
        <v>53703</v>
      </c>
      <c r="B80" s="4"/>
      <c r="C80" s="3">
        <v>154703</v>
      </c>
      <c r="D80" s="4" t="s">
        <v>41</v>
      </c>
      <c r="E80" s="4" t="s">
        <v>302</v>
      </c>
      <c r="F80" s="4" t="s">
        <v>303</v>
      </c>
      <c r="G80" s="4" t="s">
        <v>304</v>
      </c>
      <c r="H80" s="4" t="s">
        <v>45</v>
      </c>
      <c r="I80" s="4" t="s">
        <v>77</v>
      </c>
      <c r="J80" s="5">
        <v>1</v>
      </c>
      <c r="K80" s="6">
        <v>1</v>
      </c>
      <c r="L80" s="7" t="s">
        <v>206</v>
      </c>
      <c r="M80" s="4">
        <v>110213</v>
      </c>
      <c r="N80" s="4" t="s">
        <v>305</v>
      </c>
      <c r="O80" s="4" t="s">
        <v>306</v>
      </c>
      <c r="P80" s="4" t="s">
        <v>307</v>
      </c>
      <c r="Q80" s="4">
        <v>15</v>
      </c>
      <c r="R80" s="4" t="s">
        <v>308</v>
      </c>
      <c r="S80" s="4">
        <v>115398</v>
      </c>
      <c r="T80" s="4" t="s">
        <v>309</v>
      </c>
      <c r="U80" s="4" t="s">
        <v>310</v>
      </c>
      <c r="V80" s="4">
        <v>532233500</v>
      </c>
      <c r="W80" s="4"/>
      <c r="X80" s="8" t="s">
        <v>82</v>
      </c>
      <c r="Y80" s="8" t="s">
        <v>311</v>
      </c>
      <c r="Z80" s="8" t="s">
        <v>55</v>
      </c>
      <c r="AA80" s="8" t="s">
        <v>82</v>
      </c>
      <c r="AB80" s="8" t="s">
        <v>214</v>
      </c>
      <c r="AC80" s="7" t="s">
        <v>312</v>
      </c>
      <c r="AD80" s="9">
        <v>1130</v>
      </c>
      <c r="AE80" s="10">
        <f>ROUND($K$80*$AD$80,2)</f>
        <v>1130</v>
      </c>
    </row>
    <row r="81" spans="1:31" ht="25.5">
      <c r="A81" s="3">
        <v>53703</v>
      </c>
      <c r="B81" s="4"/>
      <c r="C81" s="3">
        <v>154705</v>
      </c>
      <c r="D81" s="4" t="s">
        <v>41</v>
      </c>
      <c r="E81" s="4" t="s">
        <v>313</v>
      </c>
      <c r="F81" s="4" t="s">
        <v>314</v>
      </c>
      <c r="G81" s="4" t="s">
        <v>315</v>
      </c>
      <c r="H81" s="4" t="s">
        <v>45</v>
      </c>
      <c r="I81" s="4" t="s">
        <v>316</v>
      </c>
      <c r="J81" s="5">
        <v>2</v>
      </c>
      <c r="K81" s="6">
        <v>2</v>
      </c>
      <c r="L81" s="7" t="s">
        <v>206</v>
      </c>
      <c r="M81" s="4">
        <v>110213</v>
      </c>
      <c r="N81" s="4" t="s">
        <v>305</v>
      </c>
      <c r="O81" s="4" t="s">
        <v>306</v>
      </c>
      <c r="P81" s="4" t="s">
        <v>307</v>
      </c>
      <c r="Q81" s="4">
        <v>15</v>
      </c>
      <c r="R81" s="4" t="s">
        <v>308</v>
      </c>
      <c r="S81" s="4">
        <v>115398</v>
      </c>
      <c r="T81" s="4" t="s">
        <v>309</v>
      </c>
      <c r="U81" s="4" t="s">
        <v>310</v>
      </c>
      <c r="V81" s="4">
        <v>532233500</v>
      </c>
      <c r="W81" s="4"/>
      <c r="X81" s="8" t="s">
        <v>82</v>
      </c>
      <c r="Y81" s="8" t="s">
        <v>311</v>
      </c>
      <c r="Z81" s="8" t="s">
        <v>55</v>
      </c>
      <c r="AA81" s="8" t="s">
        <v>82</v>
      </c>
      <c r="AB81" s="8" t="s">
        <v>214</v>
      </c>
      <c r="AC81" s="7" t="s">
        <v>312</v>
      </c>
      <c r="AD81" s="9">
        <v>332</v>
      </c>
      <c r="AE81" s="10">
        <f>ROUND($K$81*$AD$81,2)</f>
        <v>664</v>
      </c>
    </row>
    <row r="82" spans="1:31" ht="25.5">
      <c r="A82" s="3">
        <v>53703</v>
      </c>
      <c r="B82" s="4"/>
      <c r="C82" s="3">
        <v>154721</v>
      </c>
      <c r="D82" s="4" t="s">
        <v>41</v>
      </c>
      <c r="E82" s="4" t="s">
        <v>317</v>
      </c>
      <c r="F82" s="4" t="s">
        <v>318</v>
      </c>
      <c r="G82" s="4" t="s">
        <v>319</v>
      </c>
      <c r="H82" s="4" t="s">
        <v>45</v>
      </c>
      <c r="I82" s="4" t="s">
        <v>320</v>
      </c>
      <c r="J82" s="5">
        <v>1</v>
      </c>
      <c r="K82" s="6">
        <v>1</v>
      </c>
      <c r="L82" s="7" t="s">
        <v>206</v>
      </c>
      <c r="M82" s="4">
        <v>110213</v>
      </c>
      <c r="N82" s="4" t="s">
        <v>305</v>
      </c>
      <c r="O82" s="4" t="s">
        <v>306</v>
      </c>
      <c r="P82" s="4" t="s">
        <v>307</v>
      </c>
      <c r="Q82" s="4">
        <v>15</v>
      </c>
      <c r="R82" s="4" t="s">
        <v>308</v>
      </c>
      <c r="S82" s="4">
        <v>115398</v>
      </c>
      <c r="T82" s="4" t="s">
        <v>309</v>
      </c>
      <c r="U82" s="4" t="s">
        <v>310</v>
      </c>
      <c r="V82" s="4">
        <v>532233500</v>
      </c>
      <c r="W82" s="4"/>
      <c r="X82" s="8" t="s">
        <v>82</v>
      </c>
      <c r="Y82" s="8" t="s">
        <v>311</v>
      </c>
      <c r="Z82" s="8" t="s">
        <v>55</v>
      </c>
      <c r="AA82" s="8" t="s">
        <v>82</v>
      </c>
      <c r="AB82" s="8" t="s">
        <v>214</v>
      </c>
      <c r="AC82" s="7" t="s">
        <v>312</v>
      </c>
      <c r="AD82" s="9">
        <v>865</v>
      </c>
      <c r="AE82" s="10">
        <f>ROUND($K$82*$AD$82,2)</f>
        <v>865</v>
      </c>
    </row>
    <row r="83" spans="1:31" ht="12.75">
      <c r="A83" s="20"/>
      <c r="B83" s="20"/>
      <c r="C83" s="2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5" t="s">
        <v>78</v>
      </c>
      <c r="AE83" s="12">
        <f>SUM($AE$80:$AE$82)</f>
        <v>2659</v>
      </c>
    </row>
    <row r="84" spans="1:3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25.5">
      <c r="A85" s="3">
        <v>53704</v>
      </c>
      <c r="B85" s="4"/>
      <c r="C85" s="3">
        <v>154706</v>
      </c>
      <c r="D85" s="4" t="s">
        <v>41</v>
      </c>
      <c r="E85" s="4" t="s">
        <v>321</v>
      </c>
      <c r="F85" s="4" t="s">
        <v>322</v>
      </c>
      <c r="G85" s="4" t="s">
        <v>323</v>
      </c>
      <c r="H85" s="4" t="s">
        <v>45</v>
      </c>
      <c r="I85" s="4" t="s">
        <v>46</v>
      </c>
      <c r="J85" s="5">
        <v>2</v>
      </c>
      <c r="K85" s="6">
        <v>2</v>
      </c>
      <c r="L85" s="7" t="s">
        <v>47</v>
      </c>
      <c r="M85" s="4">
        <v>231500</v>
      </c>
      <c r="N85" s="4" t="s">
        <v>324</v>
      </c>
      <c r="O85" s="4" t="s">
        <v>49</v>
      </c>
      <c r="P85" s="4" t="s">
        <v>50</v>
      </c>
      <c r="Q85" s="4"/>
      <c r="R85" s="4" t="s">
        <v>91</v>
      </c>
      <c r="S85" s="4">
        <v>110872</v>
      </c>
      <c r="T85" s="4" t="s">
        <v>325</v>
      </c>
      <c r="U85" s="4" t="s">
        <v>326</v>
      </c>
      <c r="V85" s="4">
        <v>549493835</v>
      </c>
      <c r="W85" s="4"/>
      <c r="X85" s="8" t="s">
        <v>82</v>
      </c>
      <c r="Y85" s="8" t="s">
        <v>327</v>
      </c>
      <c r="Z85" s="8" t="s">
        <v>55</v>
      </c>
      <c r="AA85" s="8" t="s">
        <v>82</v>
      </c>
      <c r="AB85" s="8" t="s">
        <v>139</v>
      </c>
      <c r="AC85" s="7" t="s">
        <v>328</v>
      </c>
      <c r="AD85" s="9">
        <v>1554</v>
      </c>
      <c r="AE85" s="10">
        <f>ROUND($K$85*$AD$85,2)</f>
        <v>3108</v>
      </c>
    </row>
    <row r="86" spans="1:31" ht="25.5">
      <c r="A86" s="3">
        <v>53704</v>
      </c>
      <c r="B86" s="4"/>
      <c r="C86" s="3">
        <v>154718</v>
      </c>
      <c r="D86" s="4" t="s">
        <v>41</v>
      </c>
      <c r="E86" s="4" t="s">
        <v>329</v>
      </c>
      <c r="F86" s="4" t="s">
        <v>330</v>
      </c>
      <c r="G86" s="4" t="s">
        <v>331</v>
      </c>
      <c r="H86" s="4" t="s">
        <v>45</v>
      </c>
      <c r="I86" s="4" t="s">
        <v>332</v>
      </c>
      <c r="J86" s="5">
        <v>1</v>
      </c>
      <c r="K86" s="6">
        <v>1</v>
      </c>
      <c r="L86" s="7" t="s">
        <v>47</v>
      </c>
      <c r="M86" s="4">
        <v>231500</v>
      </c>
      <c r="N86" s="4" t="s">
        <v>324</v>
      </c>
      <c r="O86" s="4" t="s">
        <v>49</v>
      </c>
      <c r="P86" s="4" t="s">
        <v>50</v>
      </c>
      <c r="Q86" s="4">
        <v>5</v>
      </c>
      <c r="R86" s="4">
        <v>5.51</v>
      </c>
      <c r="S86" s="4">
        <v>110872</v>
      </c>
      <c r="T86" s="4" t="s">
        <v>325</v>
      </c>
      <c r="U86" s="4" t="s">
        <v>326</v>
      </c>
      <c r="V86" s="4">
        <v>549493835</v>
      </c>
      <c r="W86" s="4"/>
      <c r="X86" s="8" t="s">
        <v>82</v>
      </c>
      <c r="Y86" s="8" t="s">
        <v>327</v>
      </c>
      <c r="Z86" s="8" t="s">
        <v>55</v>
      </c>
      <c r="AA86" s="8" t="s">
        <v>82</v>
      </c>
      <c r="AB86" s="8" t="s">
        <v>139</v>
      </c>
      <c r="AC86" s="7" t="s">
        <v>328</v>
      </c>
      <c r="AD86" s="9">
        <v>1780</v>
      </c>
      <c r="AE86" s="10">
        <f>ROUND($K$86*$AD$86,2)</f>
        <v>1780</v>
      </c>
    </row>
    <row r="87" spans="1:31" ht="25.5">
      <c r="A87" s="3">
        <v>53704</v>
      </c>
      <c r="B87" s="4"/>
      <c r="C87" s="3">
        <v>154719</v>
      </c>
      <c r="D87" s="4" t="s">
        <v>41</v>
      </c>
      <c r="E87" s="4" t="s">
        <v>333</v>
      </c>
      <c r="F87" s="4" t="s">
        <v>334</v>
      </c>
      <c r="G87" s="4" t="s">
        <v>335</v>
      </c>
      <c r="H87" s="4" t="s">
        <v>45</v>
      </c>
      <c r="I87" s="4" t="s">
        <v>46</v>
      </c>
      <c r="J87" s="5">
        <v>5</v>
      </c>
      <c r="K87" s="6">
        <v>5</v>
      </c>
      <c r="L87" s="7" t="s">
        <v>47</v>
      </c>
      <c r="M87" s="4">
        <v>231500</v>
      </c>
      <c r="N87" s="4" t="s">
        <v>324</v>
      </c>
      <c r="O87" s="4" t="s">
        <v>49</v>
      </c>
      <c r="P87" s="4" t="s">
        <v>50</v>
      </c>
      <c r="Q87" s="4"/>
      <c r="R87" s="4" t="s">
        <v>91</v>
      </c>
      <c r="S87" s="4">
        <v>110872</v>
      </c>
      <c r="T87" s="4" t="s">
        <v>325</v>
      </c>
      <c r="U87" s="4" t="s">
        <v>326</v>
      </c>
      <c r="V87" s="4">
        <v>549493835</v>
      </c>
      <c r="W87" s="4"/>
      <c r="X87" s="8" t="s">
        <v>82</v>
      </c>
      <c r="Y87" s="8" t="s">
        <v>327</v>
      </c>
      <c r="Z87" s="8" t="s">
        <v>55</v>
      </c>
      <c r="AA87" s="8" t="s">
        <v>82</v>
      </c>
      <c r="AB87" s="8" t="s">
        <v>139</v>
      </c>
      <c r="AC87" s="7" t="s">
        <v>328</v>
      </c>
      <c r="AD87" s="9">
        <v>1537</v>
      </c>
      <c r="AE87" s="10">
        <f>ROUND($K$87*$AD$87,2)</f>
        <v>7685</v>
      </c>
    </row>
    <row r="88" spans="1:31" ht="25.5">
      <c r="A88" s="3">
        <v>53704</v>
      </c>
      <c r="B88" s="4"/>
      <c r="C88" s="3">
        <v>154722</v>
      </c>
      <c r="D88" s="4" t="s">
        <v>41</v>
      </c>
      <c r="E88" s="4" t="s">
        <v>336</v>
      </c>
      <c r="F88" s="4" t="s">
        <v>337</v>
      </c>
      <c r="G88" s="4" t="s">
        <v>338</v>
      </c>
      <c r="H88" s="4" t="s">
        <v>45</v>
      </c>
      <c r="I88" s="4" t="s">
        <v>77</v>
      </c>
      <c r="J88" s="5">
        <v>1</v>
      </c>
      <c r="K88" s="6">
        <v>1</v>
      </c>
      <c r="L88" s="7" t="s">
        <v>47</v>
      </c>
      <c r="M88" s="4">
        <v>231500</v>
      </c>
      <c r="N88" s="4" t="s">
        <v>324</v>
      </c>
      <c r="O88" s="4" t="s">
        <v>49</v>
      </c>
      <c r="P88" s="4" t="s">
        <v>50</v>
      </c>
      <c r="Q88" s="4"/>
      <c r="R88" s="4" t="s">
        <v>91</v>
      </c>
      <c r="S88" s="4">
        <v>110872</v>
      </c>
      <c r="T88" s="4" t="s">
        <v>325</v>
      </c>
      <c r="U88" s="4" t="s">
        <v>326</v>
      </c>
      <c r="V88" s="4">
        <v>549493835</v>
      </c>
      <c r="W88" s="4"/>
      <c r="X88" s="8" t="s">
        <v>82</v>
      </c>
      <c r="Y88" s="8" t="s">
        <v>327</v>
      </c>
      <c r="Z88" s="8" t="s">
        <v>55</v>
      </c>
      <c r="AA88" s="8" t="s">
        <v>82</v>
      </c>
      <c r="AB88" s="8" t="s">
        <v>139</v>
      </c>
      <c r="AC88" s="7" t="s">
        <v>328</v>
      </c>
      <c r="AD88" s="9">
        <v>1055</v>
      </c>
      <c r="AE88" s="10">
        <f>ROUND($K$88*$AD$88,2)</f>
        <v>1055</v>
      </c>
    </row>
    <row r="89" spans="1:31" ht="25.5">
      <c r="A89" s="3">
        <v>53704</v>
      </c>
      <c r="B89" s="4"/>
      <c r="C89" s="3">
        <v>154727</v>
      </c>
      <c r="D89" s="4" t="s">
        <v>41</v>
      </c>
      <c r="E89" s="4" t="s">
        <v>339</v>
      </c>
      <c r="F89" s="4" t="s">
        <v>340</v>
      </c>
      <c r="G89" s="4" t="s">
        <v>341</v>
      </c>
      <c r="H89" s="4" t="s">
        <v>45</v>
      </c>
      <c r="I89" s="4" t="s">
        <v>46</v>
      </c>
      <c r="J89" s="5">
        <v>1</v>
      </c>
      <c r="K89" s="6">
        <v>1</v>
      </c>
      <c r="L89" s="7" t="s">
        <v>47</v>
      </c>
      <c r="M89" s="4">
        <v>231500</v>
      </c>
      <c r="N89" s="4" t="s">
        <v>324</v>
      </c>
      <c r="O89" s="4" t="s">
        <v>49</v>
      </c>
      <c r="P89" s="4" t="s">
        <v>50</v>
      </c>
      <c r="Q89" s="4"/>
      <c r="R89" s="4" t="s">
        <v>91</v>
      </c>
      <c r="S89" s="4">
        <v>110872</v>
      </c>
      <c r="T89" s="4" t="s">
        <v>325</v>
      </c>
      <c r="U89" s="4" t="s">
        <v>326</v>
      </c>
      <c r="V89" s="4">
        <v>549493835</v>
      </c>
      <c r="W89" s="4"/>
      <c r="X89" s="8" t="s">
        <v>82</v>
      </c>
      <c r="Y89" s="8" t="s">
        <v>327</v>
      </c>
      <c r="Z89" s="8" t="s">
        <v>55</v>
      </c>
      <c r="AA89" s="8" t="s">
        <v>82</v>
      </c>
      <c r="AB89" s="8" t="s">
        <v>139</v>
      </c>
      <c r="AC89" s="7" t="s">
        <v>328</v>
      </c>
      <c r="AD89" s="9">
        <v>1554</v>
      </c>
      <c r="AE89" s="10">
        <f>ROUND($K$89*$AD$89,2)</f>
        <v>1554</v>
      </c>
    </row>
    <row r="90" spans="1:31" ht="12.75">
      <c r="A90" s="20"/>
      <c r="B90" s="20"/>
      <c r="C90" s="2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5" t="s">
        <v>78</v>
      </c>
      <c r="AE90" s="12">
        <f>SUM($AE$85:$AE$89)</f>
        <v>15182</v>
      </c>
    </row>
    <row r="91" spans="1:31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25.5">
      <c r="A92" s="3">
        <v>53726</v>
      </c>
      <c r="B92" s="4"/>
      <c r="C92" s="3">
        <v>154796</v>
      </c>
      <c r="D92" s="4" t="s">
        <v>41</v>
      </c>
      <c r="E92" s="4" t="s">
        <v>342</v>
      </c>
      <c r="F92" s="4" t="s">
        <v>343</v>
      </c>
      <c r="G92" s="4" t="s">
        <v>344</v>
      </c>
      <c r="H92" s="4" t="s">
        <v>45</v>
      </c>
      <c r="I92" s="4" t="s">
        <v>77</v>
      </c>
      <c r="J92" s="5">
        <v>2</v>
      </c>
      <c r="K92" s="6">
        <v>2</v>
      </c>
      <c r="L92" s="7" t="s">
        <v>206</v>
      </c>
      <c r="M92" s="4">
        <v>110119</v>
      </c>
      <c r="N92" s="4" t="s">
        <v>345</v>
      </c>
      <c r="O92" s="4" t="s">
        <v>346</v>
      </c>
      <c r="P92" s="4" t="s">
        <v>209</v>
      </c>
      <c r="Q92" s="4">
        <v>1</v>
      </c>
      <c r="R92" s="4" t="s">
        <v>347</v>
      </c>
      <c r="S92" s="4">
        <v>1354</v>
      </c>
      <c r="T92" s="4" t="s">
        <v>348</v>
      </c>
      <c r="U92" s="4" t="s">
        <v>349</v>
      </c>
      <c r="V92" s="4">
        <v>543183020</v>
      </c>
      <c r="W92" s="4"/>
      <c r="X92" s="8" t="s">
        <v>82</v>
      </c>
      <c r="Y92" s="8" t="s">
        <v>350</v>
      </c>
      <c r="Z92" s="8" t="s">
        <v>55</v>
      </c>
      <c r="AA92" s="8" t="s">
        <v>82</v>
      </c>
      <c r="AB92" s="8" t="s">
        <v>214</v>
      </c>
      <c r="AC92" s="7" t="s">
        <v>351</v>
      </c>
      <c r="AD92" s="9">
        <v>1284</v>
      </c>
      <c r="AE92" s="10">
        <f>ROUND($K$92*$AD$92,2)</f>
        <v>2568</v>
      </c>
    </row>
    <row r="93" spans="1:31" ht="25.5">
      <c r="A93" s="3">
        <v>53726</v>
      </c>
      <c r="B93" s="4"/>
      <c r="C93" s="3">
        <v>154797</v>
      </c>
      <c r="D93" s="4" t="s">
        <v>41</v>
      </c>
      <c r="E93" s="4" t="s">
        <v>352</v>
      </c>
      <c r="F93" s="4" t="s">
        <v>353</v>
      </c>
      <c r="G93" s="4" t="s">
        <v>354</v>
      </c>
      <c r="H93" s="4" t="s">
        <v>45</v>
      </c>
      <c r="I93" s="4" t="s">
        <v>144</v>
      </c>
      <c r="J93" s="5">
        <v>1</v>
      </c>
      <c r="K93" s="6">
        <v>1</v>
      </c>
      <c r="L93" s="7" t="s">
        <v>206</v>
      </c>
      <c r="M93" s="4">
        <v>110119</v>
      </c>
      <c r="N93" s="4" t="s">
        <v>345</v>
      </c>
      <c r="O93" s="4" t="s">
        <v>346</v>
      </c>
      <c r="P93" s="4" t="s">
        <v>209</v>
      </c>
      <c r="Q93" s="4">
        <v>1</v>
      </c>
      <c r="R93" s="4" t="s">
        <v>347</v>
      </c>
      <c r="S93" s="4">
        <v>1354</v>
      </c>
      <c r="T93" s="4" t="s">
        <v>348</v>
      </c>
      <c r="U93" s="4" t="s">
        <v>349</v>
      </c>
      <c r="V93" s="4">
        <v>543183020</v>
      </c>
      <c r="W93" s="4"/>
      <c r="X93" s="8" t="s">
        <v>82</v>
      </c>
      <c r="Y93" s="8" t="s">
        <v>350</v>
      </c>
      <c r="Z93" s="8" t="s">
        <v>55</v>
      </c>
      <c r="AA93" s="8" t="s">
        <v>82</v>
      </c>
      <c r="AB93" s="8" t="s">
        <v>214</v>
      </c>
      <c r="AC93" s="7" t="s">
        <v>351</v>
      </c>
      <c r="AD93" s="9">
        <v>1870</v>
      </c>
      <c r="AE93" s="10">
        <f>ROUND($K$93*$AD$93,2)</f>
        <v>1870</v>
      </c>
    </row>
    <row r="94" spans="1:31" ht="12.75">
      <c r="A94" s="20"/>
      <c r="B94" s="20"/>
      <c r="C94" s="2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5" t="s">
        <v>78</v>
      </c>
      <c r="AE94" s="12">
        <f>SUM($AE$92:$AE$93)</f>
        <v>4438</v>
      </c>
    </row>
    <row r="95" spans="1:3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25.5">
      <c r="A96" s="3">
        <v>53729</v>
      </c>
      <c r="B96" s="4" t="s">
        <v>233</v>
      </c>
      <c r="C96" s="3">
        <v>154840</v>
      </c>
      <c r="D96" s="4" t="s">
        <v>41</v>
      </c>
      <c r="E96" s="4" t="s">
        <v>355</v>
      </c>
      <c r="F96" s="4" t="s">
        <v>356</v>
      </c>
      <c r="G96" s="4" t="s">
        <v>357</v>
      </c>
      <c r="H96" s="4" t="s">
        <v>45</v>
      </c>
      <c r="I96" s="4" t="s">
        <v>358</v>
      </c>
      <c r="J96" s="5">
        <v>2</v>
      </c>
      <c r="K96" s="6">
        <v>2</v>
      </c>
      <c r="L96" s="7" t="s">
        <v>47</v>
      </c>
      <c r="M96" s="4">
        <v>315010</v>
      </c>
      <c r="N96" s="4" t="s">
        <v>359</v>
      </c>
      <c r="O96" s="4" t="s">
        <v>360</v>
      </c>
      <c r="P96" s="4" t="s">
        <v>254</v>
      </c>
      <c r="Q96" s="4">
        <v>1</v>
      </c>
      <c r="R96" s="4" t="s">
        <v>361</v>
      </c>
      <c r="S96" s="4">
        <v>43632</v>
      </c>
      <c r="T96" s="4" t="s">
        <v>362</v>
      </c>
      <c r="U96" s="4" t="s">
        <v>363</v>
      </c>
      <c r="V96" s="4">
        <v>549497813</v>
      </c>
      <c r="W96" s="4"/>
      <c r="X96" s="8" t="s">
        <v>364</v>
      </c>
      <c r="Y96" s="8" t="s">
        <v>365</v>
      </c>
      <c r="Z96" s="8" t="s">
        <v>55</v>
      </c>
      <c r="AA96" s="8" t="s">
        <v>366</v>
      </c>
      <c r="AB96" s="8" t="s">
        <v>139</v>
      </c>
      <c r="AC96" s="7" t="s">
        <v>367</v>
      </c>
      <c r="AD96" s="9">
        <v>2080</v>
      </c>
      <c r="AE96" s="10">
        <f>ROUND($K$96*$AD$96,2)</f>
        <v>4160</v>
      </c>
    </row>
    <row r="97" spans="1:31" ht="12.75">
      <c r="A97" s="20"/>
      <c r="B97" s="20"/>
      <c r="C97" s="2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5" t="s">
        <v>78</v>
      </c>
      <c r="AE97" s="12">
        <f>SUM($AE$96:$AE$96)</f>
        <v>4160</v>
      </c>
    </row>
    <row r="98" spans="1:3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25.5">
      <c r="A99" s="3">
        <v>53731</v>
      </c>
      <c r="B99" s="4"/>
      <c r="C99" s="3">
        <v>154803</v>
      </c>
      <c r="D99" s="4" t="s">
        <v>112</v>
      </c>
      <c r="E99" s="4" t="s">
        <v>368</v>
      </c>
      <c r="F99" s="4" t="s">
        <v>369</v>
      </c>
      <c r="G99" s="4" t="s">
        <v>370</v>
      </c>
      <c r="H99" s="4" t="s">
        <v>45</v>
      </c>
      <c r="I99" s="4" t="s">
        <v>371</v>
      </c>
      <c r="J99" s="5">
        <v>1</v>
      </c>
      <c r="K99" s="6">
        <v>1</v>
      </c>
      <c r="L99" s="7" t="s">
        <v>47</v>
      </c>
      <c r="M99" s="4">
        <v>311010</v>
      </c>
      <c r="N99" s="4" t="s">
        <v>372</v>
      </c>
      <c r="O99" s="4" t="s">
        <v>373</v>
      </c>
      <c r="P99" s="4" t="s">
        <v>254</v>
      </c>
      <c r="Q99" s="4">
        <v>3</v>
      </c>
      <c r="R99" s="4" t="s">
        <v>374</v>
      </c>
      <c r="S99" s="4">
        <v>204410</v>
      </c>
      <c r="T99" s="4" t="s">
        <v>375</v>
      </c>
      <c r="U99" s="4" t="s">
        <v>376</v>
      </c>
      <c r="V99" s="4">
        <v>549493744</v>
      </c>
      <c r="W99" s="4"/>
      <c r="X99" s="8" t="s">
        <v>82</v>
      </c>
      <c r="Y99" s="8" t="s">
        <v>377</v>
      </c>
      <c r="Z99" s="8" t="s">
        <v>55</v>
      </c>
      <c r="AA99" s="8" t="s">
        <v>82</v>
      </c>
      <c r="AB99" s="8" t="s">
        <v>214</v>
      </c>
      <c r="AC99" s="7" t="s">
        <v>378</v>
      </c>
      <c r="AD99" s="9">
        <v>231</v>
      </c>
      <c r="AE99" s="10">
        <f>ROUND($K$99*$AD$99,2)</f>
        <v>231</v>
      </c>
    </row>
    <row r="100" spans="1:31" ht="25.5">
      <c r="A100" s="3">
        <v>53731</v>
      </c>
      <c r="B100" s="4"/>
      <c r="C100" s="3">
        <v>154804</v>
      </c>
      <c r="D100" s="4" t="s">
        <v>112</v>
      </c>
      <c r="E100" s="4" t="s">
        <v>379</v>
      </c>
      <c r="F100" s="4" t="s">
        <v>380</v>
      </c>
      <c r="G100" s="4" t="s">
        <v>381</v>
      </c>
      <c r="H100" s="4" t="s">
        <v>45</v>
      </c>
      <c r="I100" s="4" t="s">
        <v>371</v>
      </c>
      <c r="J100" s="5">
        <v>1</v>
      </c>
      <c r="K100" s="6">
        <v>1</v>
      </c>
      <c r="L100" s="7" t="s">
        <v>47</v>
      </c>
      <c r="M100" s="4">
        <v>311010</v>
      </c>
      <c r="N100" s="4" t="s">
        <v>372</v>
      </c>
      <c r="O100" s="4" t="s">
        <v>373</v>
      </c>
      <c r="P100" s="4" t="s">
        <v>254</v>
      </c>
      <c r="Q100" s="4">
        <v>3</v>
      </c>
      <c r="R100" s="4" t="s">
        <v>374</v>
      </c>
      <c r="S100" s="4">
        <v>204410</v>
      </c>
      <c r="T100" s="4" t="s">
        <v>375</v>
      </c>
      <c r="U100" s="4" t="s">
        <v>376</v>
      </c>
      <c r="V100" s="4">
        <v>549493744</v>
      </c>
      <c r="W100" s="4"/>
      <c r="X100" s="8" t="s">
        <v>82</v>
      </c>
      <c r="Y100" s="8" t="s">
        <v>377</v>
      </c>
      <c r="Z100" s="8" t="s">
        <v>55</v>
      </c>
      <c r="AA100" s="8" t="s">
        <v>82</v>
      </c>
      <c r="AB100" s="8" t="s">
        <v>214</v>
      </c>
      <c r="AC100" s="7" t="s">
        <v>378</v>
      </c>
      <c r="AD100" s="9">
        <v>231</v>
      </c>
      <c r="AE100" s="10">
        <f>ROUND($K$100*$AD$100,2)</f>
        <v>231</v>
      </c>
    </row>
    <row r="101" spans="1:31" ht="25.5">
      <c r="A101" s="3">
        <v>53731</v>
      </c>
      <c r="B101" s="4"/>
      <c r="C101" s="3">
        <v>154805</v>
      </c>
      <c r="D101" s="4" t="s">
        <v>112</v>
      </c>
      <c r="E101" s="4" t="s">
        <v>382</v>
      </c>
      <c r="F101" s="4" t="s">
        <v>383</v>
      </c>
      <c r="G101" s="4" t="s">
        <v>384</v>
      </c>
      <c r="H101" s="4" t="s">
        <v>45</v>
      </c>
      <c r="I101" s="4" t="s">
        <v>371</v>
      </c>
      <c r="J101" s="5">
        <v>1</v>
      </c>
      <c r="K101" s="6">
        <v>1</v>
      </c>
      <c r="L101" s="7" t="s">
        <v>47</v>
      </c>
      <c r="M101" s="4">
        <v>311010</v>
      </c>
      <c r="N101" s="4" t="s">
        <v>372</v>
      </c>
      <c r="O101" s="4" t="s">
        <v>373</v>
      </c>
      <c r="P101" s="4" t="s">
        <v>254</v>
      </c>
      <c r="Q101" s="4">
        <v>3</v>
      </c>
      <c r="R101" s="4" t="s">
        <v>374</v>
      </c>
      <c r="S101" s="4">
        <v>204410</v>
      </c>
      <c r="T101" s="4" t="s">
        <v>375</v>
      </c>
      <c r="U101" s="4" t="s">
        <v>376</v>
      </c>
      <c r="V101" s="4">
        <v>549493744</v>
      </c>
      <c r="W101" s="4"/>
      <c r="X101" s="8" t="s">
        <v>82</v>
      </c>
      <c r="Y101" s="8" t="s">
        <v>377</v>
      </c>
      <c r="Z101" s="8" t="s">
        <v>55</v>
      </c>
      <c r="AA101" s="8" t="s">
        <v>82</v>
      </c>
      <c r="AB101" s="8" t="s">
        <v>214</v>
      </c>
      <c r="AC101" s="7" t="s">
        <v>378</v>
      </c>
      <c r="AD101" s="9">
        <v>231</v>
      </c>
      <c r="AE101" s="10">
        <f>ROUND($K$101*$AD$101,2)</f>
        <v>231</v>
      </c>
    </row>
    <row r="102" spans="1:31" ht="25.5">
      <c r="A102" s="3">
        <v>53731</v>
      </c>
      <c r="B102" s="4"/>
      <c r="C102" s="3">
        <v>154819</v>
      </c>
      <c r="D102" s="4" t="s">
        <v>112</v>
      </c>
      <c r="E102" s="4" t="s">
        <v>385</v>
      </c>
      <c r="F102" s="4" t="s">
        <v>386</v>
      </c>
      <c r="G102" s="4" t="s">
        <v>387</v>
      </c>
      <c r="H102" s="4" t="s">
        <v>45</v>
      </c>
      <c r="I102" s="4" t="s">
        <v>388</v>
      </c>
      <c r="J102" s="5">
        <v>1</v>
      </c>
      <c r="K102" s="6">
        <v>1</v>
      </c>
      <c r="L102" s="7" t="s">
        <v>47</v>
      </c>
      <c r="M102" s="4">
        <v>311010</v>
      </c>
      <c r="N102" s="4" t="s">
        <v>372</v>
      </c>
      <c r="O102" s="4" t="s">
        <v>373</v>
      </c>
      <c r="P102" s="4" t="s">
        <v>254</v>
      </c>
      <c r="Q102" s="4">
        <v>3</v>
      </c>
      <c r="R102" s="4" t="s">
        <v>374</v>
      </c>
      <c r="S102" s="4">
        <v>204410</v>
      </c>
      <c r="T102" s="4" t="s">
        <v>375</v>
      </c>
      <c r="U102" s="4" t="s">
        <v>376</v>
      </c>
      <c r="V102" s="4">
        <v>549493744</v>
      </c>
      <c r="W102" s="4"/>
      <c r="X102" s="8" t="s">
        <v>82</v>
      </c>
      <c r="Y102" s="8" t="s">
        <v>377</v>
      </c>
      <c r="Z102" s="8" t="s">
        <v>55</v>
      </c>
      <c r="AA102" s="8" t="s">
        <v>82</v>
      </c>
      <c r="AB102" s="8" t="s">
        <v>214</v>
      </c>
      <c r="AC102" s="7" t="s">
        <v>378</v>
      </c>
      <c r="AD102" s="9">
        <v>231</v>
      </c>
      <c r="AE102" s="10">
        <f>ROUND($K$102*$AD$102,2)</f>
        <v>231</v>
      </c>
    </row>
    <row r="103" spans="1:31" ht="25.5">
      <c r="A103" s="3">
        <v>53731</v>
      </c>
      <c r="B103" s="4"/>
      <c r="C103" s="3">
        <v>155629</v>
      </c>
      <c r="D103" s="4" t="s">
        <v>41</v>
      </c>
      <c r="E103" s="4" t="s">
        <v>389</v>
      </c>
      <c r="F103" s="4" t="s">
        <v>390</v>
      </c>
      <c r="G103" s="4" t="s">
        <v>391</v>
      </c>
      <c r="H103" s="4" t="s">
        <v>45</v>
      </c>
      <c r="I103" s="4" t="s">
        <v>232</v>
      </c>
      <c r="J103" s="5">
        <v>1</v>
      </c>
      <c r="K103" s="6">
        <v>1</v>
      </c>
      <c r="L103" s="7" t="s">
        <v>47</v>
      </c>
      <c r="M103" s="4">
        <v>311010</v>
      </c>
      <c r="N103" s="4" t="s">
        <v>372</v>
      </c>
      <c r="O103" s="4" t="s">
        <v>373</v>
      </c>
      <c r="P103" s="4" t="s">
        <v>254</v>
      </c>
      <c r="Q103" s="4">
        <v>3</v>
      </c>
      <c r="R103" s="4" t="s">
        <v>374</v>
      </c>
      <c r="S103" s="4">
        <v>204410</v>
      </c>
      <c r="T103" s="4" t="s">
        <v>375</v>
      </c>
      <c r="U103" s="4" t="s">
        <v>376</v>
      </c>
      <c r="V103" s="4">
        <v>549493744</v>
      </c>
      <c r="W103" s="4"/>
      <c r="X103" s="8" t="s">
        <v>82</v>
      </c>
      <c r="Y103" s="8" t="s">
        <v>377</v>
      </c>
      <c r="Z103" s="8" t="s">
        <v>55</v>
      </c>
      <c r="AA103" s="8" t="s">
        <v>82</v>
      </c>
      <c r="AB103" s="8" t="s">
        <v>214</v>
      </c>
      <c r="AC103" s="7" t="s">
        <v>378</v>
      </c>
      <c r="AD103" s="9">
        <v>1030</v>
      </c>
      <c r="AE103" s="10">
        <f>ROUND($K$103*$AD$103,2)</f>
        <v>1030</v>
      </c>
    </row>
    <row r="104" spans="1:31" ht="12.75">
      <c r="A104" s="20"/>
      <c r="B104" s="20"/>
      <c r="C104" s="2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5" t="s">
        <v>78</v>
      </c>
      <c r="AE104" s="12">
        <f>SUM($AE$99:$AE$103)</f>
        <v>1954</v>
      </c>
    </row>
    <row r="105" spans="1:3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25.5">
      <c r="A106" s="3">
        <v>53732</v>
      </c>
      <c r="B106" s="4"/>
      <c r="C106" s="3">
        <v>154806</v>
      </c>
      <c r="D106" s="4" t="s">
        <v>41</v>
      </c>
      <c r="E106" s="4" t="s">
        <v>392</v>
      </c>
      <c r="F106" s="4" t="s">
        <v>393</v>
      </c>
      <c r="G106" s="4" t="s">
        <v>394</v>
      </c>
      <c r="H106" s="4" t="s">
        <v>45</v>
      </c>
      <c r="I106" s="4" t="s">
        <v>295</v>
      </c>
      <c r="J106" s="5">
        <v>3</v>
      </c>
      <c r="K106" s="6">
        <v>3</v>
      </c>
      <c r="L106" s="7" t="s">
        <v>47</v>
      </c>
      <c r="M106" s="4">
        <v>313060</v>
      </c>
      <c r="N106" s="4" t="s">
        <v>395</v>
      </c>
      <c r="O106" s="4" t="s">
        <v>396</v>
      </c>
      <c r="P106" s="4" t="s">
        <v>156</v>
      </c>
      <c r="Q106" s="4">
        <v>4</v>
      </c>
      <c r="R106" s="4" t="s">
        <v>397</v>
      </c>
      <c r="S106" s="4">
        <v>75834</v>
      </c>
      <c r="T106" s="4" t="s">
        <v>398</v>
      </c>
      <c r="U106" s="4" t="s">
        <v>399</v>
      </c>
      <c r="V106" s="4">
        <v>549497447</v>
      </c>
      <c r="W106" s="4"/>
      <c r="X106" s="8" t="s">
        <v>400</v>
      </c>
      <c r="Y106" s="8" t="s">
        <v>401</v>
      </c>
      <c r="Z106" s="8" t="s">
        <v>402</v>
      </c>
      <c r="AA106" s="8" t="s">
        <v>56</v>
      </c>
      <c r="AB106" s="8" t="s">
        <v>57</v>
      </c>
      <c r="AC106" s="7" t="s">
        <v>403</v>
      </c>
      <c r="AD106" s="9">
        <v>1444</v>
      </c>
      <c r="AE106" s="10">
        <f>ROUND($K$106*$AD$106,2)</f>
        <v>4332</v>
      </c>
    </row>
    <row r="107" spans="1:31" ht="12.75">
      <c r="A107" s="20"/>
      <c r="B107" s="20"/>
      <c r="C107" s="2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5" t="s">
        <v>78</v>
      </c>
      <c r="AE107" s="12">
        <f>SUM($AE$106:$AE$106)</f>
        <v>4332</v>
      </c>
    </row>
    <row r="108" spans="1:3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25.5">
      <c r="A109" s="3">
        <v>53743</v>
      </c>
      <c r="B109" s="4" t="s">
        <v>404</v>
      </c>
      <c r="C109" s="3">
        <v>154875</v>
      </c>
      <c r="D109" s="4" t="s">
        <v>41</v>
      </c>
      <c r="E109" s="4" t="s">
        <v>405</v>
      </c>
      <c r="F109" s="4" t="s">
        <v>406</v>
      </c>
      <c r="G109" s="4" t="s">
        <v>407</v>
      </c>
      <c r="H109" s="4" t="s">
        <v>45</v>
      </c>
      <c r="I109" s="4" t="s">
        <v>408</v>
      </c>
      <c r="J109" s="5">
        <v>6</v>
      </c>
      <c r="K109" s="6">
        <v>6</v>
      </c>
      <c r="L109" s="7" t="s">
        <v>47</v>
      </c>
      <c r="M109" s="4">
        <v>314010</v>
      </c>
      <c r="N109" s="4" t="s">
        <v>409</v>
      </c>
      <c r="O109" s="4" t="s">
        <v>410</v>
      </c>
      <c r="P109" s="4" t="s">
        <v>156</v>
      </c>
      <c r="Q109" s="4">
        <v>-1</v>
      </c>
      <c r="R109" s="4" t="s">
        <v>91</v>
      </c>
      <c r="S109" s="4">
        <v>104121</v>
      </c>
      <c r="T109" s="4" t="s">
        <v>411</v>
      </c>
      <c r="U109" s="4" t="s">
        <v>412</v>
      </c>
      <c r="V109" s="4">
        <v>549497609</v>
      </c>
      <c r="W109" s="4"/>
      <c r="X109" s="8" t="s">
        <v>413</v>
      </c>
      <c r="Y109" s="8" t="s">
        <v>414</v>
      </c>
      <c r="Z109" s="8" t="s">
        <v>55</v>
      </c>
      <c r="AA109" s="8" t="s">
        <v>56</v>
      </c>
      <c r="AB109" s="8" t="s">
        <v>57</v>
      </c>
      <c r="AC109" s="7" t="s">
        <v>415</v>
      </c>
      <c r="AD109" s="9">
        <v>922</v>
      </c>
      <c r="AE109" s="10">
        <f>ROUND($K$109*$AD$109,2)</f>
        <v>5532</v>
      </c>
    </row>
    <row r="110" spans="1:31" ht="25.5">
      <c r="A110" s="3">
        <v>53743</v>
      </c>
      <c r="B110" s="4" t="s">
        <v>404</v>
      </c>
      <c r="C110" s="3">
        <v>154876</v>
      </c>
      <c r="D110" s="4" t="s">
        <v>41</v>
      </c>
      <c r="E110" s="4" t="s">
        <v>84</v>
      </c>
      <c r="F110" s="4" t="s">
        <v>85</v>
      </c>
      <c r="G110" s="4" t="s">
        <v>86</v>
      </c>
      <c r="H110" s="4" t="s">
        <v>45</v>
      </c>
      <c r="I110" s="4" t="s">
        <v>87</v>
      </c>
      <c r="J110" s="5">
        <v>2</v>
      </c>
      <c r="K110" s="6">
        <v>2</v>
      </c>
      <c r="L110" s="7" t="s">
        <v>47</v>
      </c>
      <c r="M110" s="4">
        <v>314010</v>
      </c>
      <c r="N110" s="4" t="s">
        <v>409</v>
      </c>
      <c r="O110" s="4" t="s">
        <v>410</v>
      </c>
      <c r="P110" s="4" t="s">
        <v>156</v>
      </c>
      <c r="Q110" s="4">
        <v>-1</v>
      </c>
      <c r="R110" s="4" t="s">
        <v>91</v>
      </c>
      <c r="S110" s="4">
        <v>104121</v>
      </c>
      <c r="T110" s="4" t="s">
        <v>411</v>
      </c>
      <c r="U110" s="4" t="s">
        <v>412</v>
      </c>
      <c r="V110" s="4">
        <v>549497609</v>
      </c>
      <c r="W110" s="4"/>
      <c r="X110" s="8" t="s">
        <v>413</v>
      </c>
      <c r="Y110" s="8" t="s">
        <v>414</v>
      </c>
      <c r="Z110" s="8" t="s">
        <v>55</v>
      </c>
      <c r="AA110" s="8" t="s">
        <v>56</v>
      </c>
      <c r="AB110" s="8" t="s">
        <v>57</v>
      </c>
      <c r="AC110" s="7" t="s">
        <v>415</v>
      </c>
      <c r="AD110" s="9">
        <v>2200</v>
      </c>
      <c r="AE110" s="10">
        <f>ROUND($K$110*$AD$110,2)</f>
        <v>4400</v>
      </c>
    </row>
    <row r="111" spans="1:31" ht="25.5">
      <c r="A111" s="3">
        <v>53743</v>
      </c>
      <c r="B111" s="4" t="s">
        <v>404</v>
      </c>
      <c r="C111" s="3">
        <v>154912</v>
      </c>
      <c r="D111" s="4" t="s">
        <v>41</v>
      </c>
      <c r="E111" s="4" t="s">
        <v>151</v>
      </c>
      <c r="F111" s="4" t="s">
        <v>152</v>
      </c>
      <c r="G111" s="4" t="s">
        <v>153</v>
      </c>
      <c r="H111" s="4" t="s">
        <v>45</v>
      </c>
      <c r="I111" s="4" t="s">
        <v>144</v>
      </c>
      <c r="J111" s="5">
        <v>2</v>
      </c>
      <c r="K111" s="6">
        <v>2</v>
      </c>
      <c r="L111" s="7" t="s">
        <v>47</v>
      </c>
      <c r="M111" s="4">
        <v>314010</v>
      </c>
      <c r="N111" s="4" t="s">
        <v>409</v>
      </c>
      <c r="O111" s="4" t="s">
        <v>410</v>
      </c>
      <c r="P111" s="4" t="s">
        <v>156</v>
      </c>
      <c r="Q111" s="4">
        <v>-1</v>
      </c>
      <c r="R111" s="4" t="s">
        <v>91</v>
      </c>
      <c r="S111" s="4">
        <v>104121</v>
      </c>
      <c r="T111" s="4" t="s">
        <v>411</v>
      </c>
      <c r="U111" s="4" t="s">
        <v>412</v>
      </c>
      <c r="V111" s="4">
        <v>549497609</v>
      </c>
      <c r="W111" s="4"/>
      <c r="X111" s="8" t="s">
        <v>413</v>
      </c>
      <c r="Y111" s="8" t="s">
        <v>414</v>
      </c>
      <c r="Z111" s="8" t="s">
        <v>55</v>
      </c>
      <c r="AA111" s="8" t="s">
        <v>56</v>
      </c>
      <c r="AB111" s="8" t="s">
        <v>57</v>
      </c>
      <c r="AC111" s="7" t="s">
        <v>415</v>
      </c>
      <c r="AD111" s="9">
        <v>918</v>
      </c>
      <c r="AE111" s="10">
        <f>ROUND($K$111*$AD$111,2)</f>
        <v>1836</v>
      </c>
    </row>
    <row r="112" spans="1:31" ht="12.75">
      <c r="A112" s="20"/>
      <c r="B112" s="20"/>
      <c r="C112" s="2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5" t="s">
        <v>78</v>
      </c>
      <c r="AE112" s="12">
        <f>SUM($AE$109:$AE$111)</f>
        <v>11768</v>
      </c>
    </row>
    <row r="113" spans="1:3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25.5">
      <c r="A114" s="3">
        <v>53745</v>
      </c>
      <c r="B114" s="4"/>
      <c r="C114" s="3">
        <v>156140</v>
      </c>
      <c r="D114" s="4" t="s">
        <v>416</v>
      </c>
      <c r="E114" s="4" t="s">
        <v>417</v>
      </c>
      <c r="F114" s="4" t="s">
        <v>418</v>
      </c>
      <c r="G114" s="4" t="s">
        <v>419</v>
      </c>
      <c r="H114" s="4" t="s">
        <v>45</v>
      </c>
      <c r="I114" s="4" t="s">
        <v>420</v>
      </c>
      <c r="J114" s="5">
        <v>1</v>
      </c>
      <c r="K114" s="6">
        <v>1</v>
      </c>
      <c r="L114" s="7" t="s">
        <v>206</v>
      </c>
      <c r="M114" s="4">
        <v>110612</v>
      </c>
      <c r="N114" s="4" t="s">
        <v>421</v>
      </c>
      <c r="O114" s="4" t="s">
        <v>422</v>
      </c>
      <c r="P114" s="4" t="s">
        <v>423</v>
      </c>
      <c r="Q114" s="4">
        <v>3</v>
      </c>
      <c r="R114" s="4">
        <v>349</v>
      </c>
      <c r="S114" s="4">
        <v>38856</v>
      </c>
      <c r="T114" s="4" t="s">
        <v>424</v>
      </c>
      <c r="U114" s="4" t="s">
        <v>425</v>
      </c>
      <c r="V114" s="4">
        <v>549493352</v>
      </c>
      <c r="W114" s="4"/>
      <c r="X114" s="8" t="s">
        <v>82</v>
      </c>
      <c r="Y114" s="8" t="s">
        <v>426</v>
      </c>
      <c r="Z114" s="8" t="s">
        <v>55</v>
      </c>
      <c r="AA114" s="8" t="s">
        <v>82</v>
      </c>
      <c r="AB114" s="8" t="s">
        <v>214</v>
      </c>
      <c r="AC114" s="7" t="s">
        <v>427</v>
      </c>
      <c r="AD114" s="9">
        <v>795</v>
      </c>
      <c r="AE114" s="10">
        <f>ROUND($K$114*$AD$114,2)</f>
        <v>795</v>
      </c>
    </row>
    <row r="115" spans="1:31" ht="25.5">
      <c r="A115" s="3">
        <v>53745</v>
      </c>
      <c r="B115" s="4"/>
      <c r="C115" s="3">
        <v>156148</v>
      </c>
      <c r="D115" s="4" t="s">
        <v>41</v>
      </c>
      <c r="E115" s="4" t="s">
        <v>428</v>
      </c>
      <c r="F115" s="4" t="s">
        <v>429</v>
      </c>
      <c r="G115" s="4" t="s">
        <v>430</v>
      </c>
      <c r="H115" s="4" t="s">
        <v>45</v>
      </c>
      <c r="I115" s="4" t="s">
        <v>431</v>
      </c>
      <c r="J115" s="5">
        <v>1</v>
      </c>
      <c r="K115" s="6">
        <v>1</v>
      </c>
      <c r="L115" s="7" t="s">
        <v>206</v>
      </c>
      <c r="M115" s="4">
        <v>110612</v>
      </c>
      <c r="N115" s="4" t="s">
        <v>421</v>
      </c>
      <c r="O115" s="4" t="s">
        <v>422</v>
      </c>
      <c r="P115" s="4" t="s">
        <v>423</v>
      </c>
      <c r="Q115" s="4">
        <v>3</v>
      </c>
      <c r="R115" s="4">
        <v>349</v>
      </c>
      <c r="S115" s="4">
        <v>38856</v>
      </c>
      <c r="T115" s="4" t="s">
        <v>424</v>
      </c>
      <c r="U115" s="4" t="s">
        <v>425</v>
      </c>
      <c r="V115" s="4">
        <v>549493352</v>
      </c>
      <c r="W115" s="4"/>
      <c r="X115" s="8" t="s">
        <v>82</v>
      </c>
      <c r="Y115" s="8" t="s">
        <v>426</v>
      </c>
      <c r="Z115" s="8" t="s">
        <v>55</v>
      </c>
      <c r="AA115" s="8" t="s">
        <v>82</v>
      </c>
      <c r="AB115" s="8" t="s">
        <v>214</v>
      </c>
      <c r="AC115" s="7" t="s">
        <v>427</v>
      </c>
      <c r="AD115" s="9">
        <v>3600</v>
      </c>
      <c r="AE115" s="10">
        <f>ROUND($K$115*$AD$115,2)</f>
        <v>3600</v>
      </c>
    </row>
    <row r="116" spans="1:31" ht="12.75">
      <c r="A116" s="20"/>
      <c r="B116" s="20"/>
      <c r="C116" s="2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5" t="s">
        <v>78</v>
      </c>
      <c r="AE116" s="12">
        <f>SUM($AE$114:$AE$115)</f>
        <v>4395</v>
      </c>
    </row>
    <row r="117" spans="1:3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25.5">
      <c r="A118" s="3">
        <v>53754</v>
      </c>
      <c r="B118" s="4"/>
      <c r="C118" s="3">
        <v>154946</v>
      </c>
      <c r="D118" s="4" t="s">
        <v>41</v>
      </c>
      <c r="E118" s="4" t="s">
        <v>432</v>
      </c>
      <c r="F118" s="4" t="s">
        <v>433</v>
      </c>
      <c r="G118" s="4" t="s">
        <v>434</v>
      </c>
      <c r="H118" s="4" t="s">
        <v>45</v>
      </c>
      <c r="I118" s="4" t="s">
        <v>435</v>
      </c>
      <c r="J118" s="5">
        <v>3</v>
      </c>
      <c r="K118" s="6">
        <v>3</v>
      </c>
      <c r="L118" s="7" t="s">
        <v>206</v>
      </c>
      <c r="M118" s="4">
        <v>119913</v>
      </c>
      <c r="N118" s="4" t="s">
        <v>436</v>
      </c>
      <c r="O118" s="4" t="s">
        <v>437</v>
      </c>
      <c r="P118" s="4" t="s">
        <v>156</v>
      </c>
      <c r="Q118" s="4">
        <v>2</v>
      </c>
      <c r="R118" s="4" t="s">
        <v>438</v>
      </c>
      <c r="S118" s="4">
        <v>56620</v>
      </c>
      <c r="T118" s="4" t="s">
        <v>439</v>
      </c>
      <c r="U118" s="4" t="s">
        <v>440</v>
      </c>
      <c r="V118" s="4">
        <v>549496782</v>
      </c>
      <c r="W118" s="4"/>
      <c r="X118" s="8" t="s">
        <v>82</v>
      </c>
      <c r="Y118" s="8" t="s">
        <v>441</v>
      </c>
      <c r="Z118" s="8" t="s">
        <v>55</v>
      </c>
      <c r="AA118" s="8" t="s">
        <v>82</v>
      </c>
      <c r="AB118" s="8" t="s">
        <v>442</v>
      </c>
      <c r="AC118" s="7" t="s">
        <v>443</v>
      </c>
      <c r="AD118" s="9">
        <v>1590</v>
      </c>
      <c r="AE118" s="10">
        <f>ROUND($K$118*$AD$118,2)</f>
        <v>4770</v>
      </c>
    </row>
    <row r="119" spans="1:31" ht="25.5">
      <c r="A119" s="3">
        <v>53754</v>
      </c>
      <c r="B119" s="4"/>
      <c r="C119" s="3">
        <v>154971</v>
      </c>
      <c r="D119" s="4" t="s">
        <v>41</v>
      </c>
      <c r="E119" s="4" t="s">
        <v>97</v>
      </c>
      <c r="F119" s="4" t="s">
        <v>98</v>
      </c>
      <c r="G119" s="4" t="s">
        <v>99</v>
      </c>
      <c r="H119" s="4" t="s">
        <v>45</v>
      </c>
      <c r="I119" s="4" t="s">
        <v>100</v>
      </c>
      <c r="J119" s="5">
        <v>4</v>
      </c>
      <c r="K119" s="6">
        <v>4</v>
      </c>
      <c r="L119" s="7" t="s">
        <v>206</v>
      </c>
      <c r="M119" s="4">
        <v>119913</v>
      </c>
      <c r="N119" s="4" t="s">
        <v>436</v>
      </c>
      <c r="O119" s="4" t="s">
        <v>437</v>
      </c>
      <c r="P119" s="4" t="s">
        <v>156</v>
      </c>
      <c r="Q119" s="4">
        <v>2</v>
      </c>
      <c r="R119" s="4" t="s">
        <v>438</v>
      </c>
      <c r="S119" s="4">
        <v>56620</v>
      </c>
      <c r="T119" s="4" t="s">
        <v>439</v>
      </c>
      <c r="U119" s="4" t="s">
        <v>440</v>
      </c>
      <c r="V119" s="4">
        <v>549496782</v>
      </c>
      <c r="W119" s="4"/>
      <c r="X119" s="8" t="s">
        <v>82</v>
      </c>
      <c r="Y119" s="8" t="s">
        <v>441</v>
      </c>
      <c r="Z119" s="8" t="s">
        <v>55</v>
      </c>
      <c r="AA119" s="8" t="s">
        <v>82</v>
      </c>
      <c r="AB119" s="8" t="s">
        <v>442</v>
      </c>
      <c r="AC119" s="7" t="s">
        <v>443</v>
      </c>
      <c r="AD119" s="9">
        <v>1296</v>
      </c>
      <c r="AE119" s="10">
        <f>ROUND($K$119*$AD$119,2)</f>
        <v>5184</v>
      </c>
    </row>
    <row r="120" spans="1:31" ht="12.75">
      <c r="A120" s="20"/>
      <c r="B120" s="20"/>
      <c r="C120" s="2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5" t="s">
        <v>78</v>
      </c>
      <c r="AE120" s="12">
        <f>SUM($AE$118:$AE$119)</f>
        <v>9954</v>
      </c>
    </row>
    <row r="121" spans="1:3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25.5">
      <c r="A122" s="3">
        <v>53757</v>
      </c>
      <c r="B122" s="4" t="s">
        <v>40</v>
      </c>
      <c r="C122" s="3">
        <v>154976</v>
      </c>
      <c r="D122" s="4" t="s">
        <v>41</v>
      </c>
      <c r="E122" s="4" t="s">
        <v>444</v>
      </c>
      <c r="F122" s="4" t="s">
        <v>445</v>
      </c>
      <c r="G122" s="4" t="s">
        <v>446</v>
      </c>
      <c r="H122" s="4" t="s">
        <v>45</v>
      </c>
      <c r="I122" s="4" t="s">
        <v>447</v>
      </c>
      <c r="J122" s="5">
        <v>1</v>
      </c>
      <c r="K122" s="6">
        <v>1</v>
      </c>
      <c r="L122" s="7" t="s">
        <v>47</v>
      </c>
      <c r="M122" s="4">
        <v>315010</v>
      </c>
      <c r="N122" s="4" t="s">
        <v>359</v>
      </c>
      <c r="O122" s="4" t="s">
        <v>360</v>
      </c>
      <c r="P122" s="4" t="s">
        <v>254</v>
      </c>
      <c r="Q122" s="4">
        <v>1</v>
      </c>
      <c r="R122" s="4" t="s">
        <v>448</v>
      </c>
      <c r="S122" s="4">
        <v>119423</v>
      </c>
      <c r="T122" s="4" t="s">
        <v>449</v>
      </c>
      <c r="U122" s="4" t="s">
        <v>450</v>
      </c>
      <c r="V122" s="4">
        <v>549497165</v>
      </c>
      <c r="W122" s="4"/>
      <c r="X122" s="8" t="s">
        <v>451</v>
      </c>
      <c r="Y122" s="8" t="s">
        <v>365</v>
      </c>
      <c r="Z122" s="8" t="s">
        <v>55</v>
      </c>
      <c r="AA122" s="8" t="s">
        <v>452</v>
      </c>
      <c r="AB122" s="8" t="s">
        <v>139</v>
      </c>
      <c r="AC122" s="7" t="s">
        <v>453</v>
      </c>
      <c r="AD122" s="9">
        <v>4095</v>
      </c>
      <c r="AE122" s="10">
        <f>ROUND($K$122*$AD$122,2)</f>
        <v>4095</v>
      </c>
    </row>
    <row r="123" spans="1:31" ht="25.5">
      <c r="A123" s="3">
        <v>53757</v>
      </c>
      <c r="B123" s="4" t="s">
        <v>40</v>
      </c>
      <c r="C123" s="3">
        <v>154977</v>
      </c>
      <c r="D123" s="4" t="s">
        <v>41</v>
      </c>
      <c r="E123" s="4" t="s">
        <v>454</v>
      </c>
      <c r="F123" s="4" t="s">
        <v>455</v>
      </c>
      <c r="G123" s="4" t="s">
        <v>456</v>
      </c>
      <c r="H123" s="4" t="s">
        <v>45</v>
      </c>
      <c r="I123" s="4" t="s">
        <v>447</v>
      </c>
      <c r="J123" s="5">
        <v>1</v>
      </c>
      <c r="K123" s="6">
        <v>1</v>
      </c>
      <c r="L123" s="7" t="s">
        <v>47</v>
      </c>
      <c r="M123" s="4">
        <v>315010</v>
      </c>
      <c r="N123" s="4" t="s">
        <v>359</v>
      </c>
      <c r="O123" s="4" t="s">
        <v>360</v>
      </c>
      <c r="P123" s="4" t="s">
        <v>254</v>
      </c>
      <c r="Q123" s="4">
        <v>1</v>
      </c>
      <c r="R123" s="4" t="s">
        <v>448</v>
      </c>
      <c r="S123" s="4">
        <v>119423</v>
      </c>
      <c r="T123" s="4" t="s">
        <v>449</v>
      </c>
      <c r="U123" s="4" t="s">
        <v>450</v>
      </c>
      <c r="V123" s="4">
        <v>549497165</v>
      </c>
      <c r="W123" s="4"/>
      <c r="X123" s="8" t="s">
        <v>451</v>
      </c>
      <c r="Y123" s="8" t="s">
        <v>365</v>
      </c>
      <c r="Z123" s="8" t="s">
        <v>55</v>
      </c>
      <c r="AA123" s="8" t="s">
        <v>452</v>
      </c>
      <c r="AB123" s="8" t="s">
        <v>139</v>
      </c>
      <c r="AC123" s="7" t="s">
        <v>453</v>
      </c>
      <c r="AD123" s="9">
        <v>4095</v>
      </c>
      <c r="AE123" s="10">
        <f>ROUND($K$123*$AD$123,2)</f>
        <v>4095</v>
      </c>
    </row>
    <row r="124" spans="1:31" ht="25.5">
      <c r="A124" s="3">
        <v>53757</v>
      </c>
      <c r="B124" s="4" t="s">
        <v>40</v>
      </c>
      <c r="C124" s="3">
        <v>154978</v>
      </c>
      <c r="D124" s="4" t="s">
        <v>41</v>
      </c>
      <c r="E124" s="4" t="s">
        <v>457</v>
      </c>
      <c r="F124" s="4" t="s">
        <v>458</v>
      </c>
      <c r="G124" s="4" t="s">
        <v>459</v>
      </c>
      <c r="H124" s="4" t="s">
        <v>45</v>
      </c>
      <c r="I124" s="4" t="s">
        <v>447</v>
      </c>
      <c r="J124" s="5">
        <v>1</v>
      </c>
      <c r="K124" s="6">
        <v>1</v>
      </c>
      <c r="L124" s="7" t="s">
        <v>47</v>
      </c>
      <c r="M124" s="4">
        <v>315010</v>
      </c>
      <c r="N124" s="4" t="s">
        <v>359</v>
      </c>
      <c r="O124" s="4" t="s">
        <v>360</v>
      </c>
      <c r="P124" s="4" t="s">
        <v>254</v>
      </c>
      <c r="Q124" s="4">
        <v>1</v>
      </c>
      <c r="R124" s="4" t="s">
        <v>448</v>
      </c>
      <c r="S124" s="4">
        <v>119423</v>
      </c>
      <c r="T124" s="4" t="s">
        <v>449</v>
      </c>
      <c r="U124" s="4" t="s">
        <v>450</v>
      </c>
      <c r="V124" s="4">
        <v>549497165</v>
      </c>
      <c r="W124" s="4"/>
      <c r="X124" s="8" t="s">
        <v>451</v>
      </c>
      <c r="Y124" s="8" t="s">
        <v>365</v>
      </c>
      <c r="Z124" s="8" t="s">
        <v>55</v>
      </c>
      <c r="AA124" s="8" t="s">
        <v>452</v>
      </c>
      <c r="AB124" s="8" t="s">
        <v>139</v>
      </c>
      <c r="AC124" s="7" t="s">
        <v>453</v>
      </c>
      <c r="AD124" s="9">
        <v>4095</v>
      </c>
      <c r="AE124" s="10">
        <f>ROUND($K$124*$AD$124,2)</f>
        <v>4095</v>
      </c>
    </row>
    <row r="125" spans="1:31" ht="25.5">
      <c r="A125" s="3">
        <v>53757</v>
      </c>
      <c r="B125" s="4" t="s">
        <v>40</v>
      </c>
      <c r="C125" s="3">
        <v>154980</v>
      </c>
      <c r="D125" s="4" t="s">
        <v>41</v>
      </c>
      <c r="E125" s="4" t="s">
        <v>460</v>
      </c>
      <c r="F125" s="4" t="s">
        <v>461</v>
      </c>
      <c r="G125" s="4" t="s">
        <v>462</v>
      </c>
      <c r="H125" s="4" t="s">
        <v>45</v>
      </c>
      <c r="I125" s="4" t="s">
        <v>284</v>
      </c>
      <c r="J125" s="5">
        <v>1</v>
      </c>
      <c r="K125" s="6">
        <v>1</v>
      </c>
      <c r="L125" s="7" t="s">
        <v>47</v>
      </c>
      <c r="M125" s="4">
        <v>315010</v>
      </c>
      <c r="N125" s="4" t="s">
        <v>359</v>
      </c>
      <c r="O125" s="4" t="s">
        <v>360</v>
      </c>
      <c r="P125" s="4" t="s">
        <v>254</v>
      </c>
      <c r="Q125" s="4">
        <v>1</v>
      </c>
      <c r="R125" s="4" t="s">
        <v>448</v>
      </c>
      <c r="S125" s="4">
        <v>119423</v>
      </c>
      <c r="T125" s="4" t="s">
        <v>449</v>
      </c>
      <c r="U125" s="4" t="s">
        <v>450</v>
      </c>
      <c r="V125" s="4">
        <v>549497165</v>
      </c>
      <c r="W125" s="4"/>
      <c r="X125" s="8" t="s">
        <v>451</v>
      </c>
      <c r="Y125" s="8" t="s">
        <v>365</v>
      </c>
      <c r="Z125" s="8" t="s">
        <v>55</v>
      </c>
      <c r="AA125" s="8" t="s">
        <v>452</v>
      </c>
      <c r="AB125" s="8" t="s">
        <v>139</v>
      </c>
      <c r="AC125" s="7" t="s">
        <v>453</v>
      </c>
      <c r="AD125" s="9">
        <v>1722</v>
      </c>
      <c r="AE125" s="10">
        <f>ROUND($K$125*$AD$125,2)</f>
        <v>1722</v>
      </c>
    </row>
    <row r="126" spans="1:31" ht="12.75">
      <c r="A126" s="20"/>
      <c r="B126" s="20"/>
      <c r="C126" s="2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5" t="s">
        <v>78</v>
      </c>
      <c r="AE126" s="12">
        <f>SUM($AE$122:$AE$125)</f>
        <v>14007</v>
      </c>
    </row>
    <row r="127" spans="1:3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25.5">
      <c r="A128" s="3">
        <v>53761</v>
      </c>
      <c r="B128" s="4"/>
      <c r="C128" s="3">
        <v>154893</v>
      </c>
      <c r="D128" s="4" t="s">
        <v>41</v>
      </c>
      <c r="E128" s="4" t="s">
        <v>463</v>
      </c>
      <c r="F128" s="4" t="s">
        <v>464</v>
      </c>
      <c r="G128" s="4" t="s">
        <v>465</v>
      </c>
      <c r="H128" s="4" t="s">
        <v>45</v>
      </c>
      <c r="I128" s="4" t="s">
        <v>320</v>
      </c>
      <c r="J128" s="5">
        <v>1</v>
      </c>
      <c r="K128" s="6">
        <v>1</v>
      </c>
      <c r="L128" s="7" t="s">
        <v>47</v>
      </c>
      <c r="M128" s="4">
        <v>850000</v>
      </c>
      <c r="N128" s="4" t="s">
        <v>466</v>
      </c>
      <c r="O128" s="4" t="s">
        <v>467</v>
      </c>
      <c r="P128" s="4" t="s">
        <v>468</v>
      </c>
      <c r="Q128" s="4">
        <v>7</v>
      </c>
      <c r="R128" s="4" t="s">
        <v>469</v>
      </c>
      <c r="S128" s="4">
        <v>111812</v>
      </c>
      <c r="T128" s="4" t="s">
        <v>470</v>
      </c>
      <c r="U128" s="4" t="s">
        <v>471</v>
      </c>
      <c r="V128" s="4">
        <v>549494203</v>
      </c>
      <c r="W128" s="4"/>
      <c r="X128" s="8" t="s">
        <v>472</v>
      </c>
      <c r="Y128" s="8" t="s">
        <v>473</v>
      </c>
      <c r="Z128" s="8" t="s">
        <v>474</v>
      </c>
      <c r="AA128" s="8" t="s">
        <v>475</v>
      </c>
      <c r="AB128" s="8" t="s">
        <v>139</v>
      </c>
      <c r="AC128" s="7" t="s">
        <v>476</v>
      </c>
      <c r="AD128" s="9">
        <v>2319</v>
      </c>
      <c r="AE128" s="10">
        <f>ROUND($K$128*$AD$128,2)</f>
        <v>2319</v>
      </c>
    </row>
    <row r="129" spans="1:31" ht="25.5">
      <c r="A129" s="3">
        <v>53761</v>
      </c>
      <c r="B129" s="4"/>
      <c r="C129" s="3">
        <v>154894</v>
      </c>
      <c r="D129" s="4" t="s">
        <v>41</v>
      </c>
      <c r="E129" s="4" t="s">
        <v>477</v>
      </c>
      <c r="F129" s="4" t="s">
        <v>478</v>
      </c>
      <c r="G129" s="4" t="s">
        <v>479</v>
      </c>
      <c r="H129" s="4" t="s">
        <v>45</v>
      </c>
      <c r="I129" s="4" t="s">
        <v>320</v>
      </c>
      <c r="J129" s="5">
        <v>1</v>
      </c>
      <c r="K129" s="6">
        <v>1</v>
      </c>
      <c r="L129" s="7" t="s">
        <v>47</v>
      </c>
      <c r="M129" s="4">
        <v>850000</v>
      </c>
      <c r="N129" s="4" t="s">
        <v>466</v>
      </c>
      <c r="O129" s="4" t="s">
        <v>467</v>
      </c>
      <c r="P129" s="4" t="s">
        <v>468</v>
      </c>
      <c r="Q129" s="4">
        <v>7</v>
      </c>
      <c r="R129" s="4" t="s">
        <v>469</v>
      </c>
      <c r="S129" s="4">
        <v>111812</v>
      </c>
      <c r="T129" s="4" t="s">
        <v>470</v>
      </c>
      <c r="U129" s="4" t="s">
        <v>471</v>
      </c>
      <c r="V129" s="4">
        <v>549494203</v>
      </c>
      <c r="W129" s="4"/>
      <c r="X129" s="8" t="s">
        <v>472</v>
      </c>
      <c r="Y129" s="8" t="s">
        <v>473</v>
      </c>
      <c r="Z129" s="8" t="s">
        <v>474</v>
      </c>
      <c r="AA129" s="8" t="s">
        <v>475</v>
      </c>
      <c r="AB129" s="8" t="s">
        <v>139</v>
      </c>
      <c r="AC129" s="7" t="s">
        <v>476</v>
      </c>
      <c r="AD129" s="9">
        <v>3282</v>
      </c>
      <c r="AE129" s="10">
        <f>ROUND($K$129*$AD$129,2)</f>
        <v>3282</v>
      </c>
    </row>
    <row r="130" spans="1:31" ht="25.5">
      <c r="A130" s="3">
        <v>53761</v>
      </c>
      <c r="B130" s="4"/>
      <c r="C130" s="3">
        <v>154895</v>
      </c>
      <c r="D130" s="4" t="s">
        <v>41</v>
      </c>
      <c r="E130" s="4" t="s">
        <v>480</v>
      </c>
      <c r="F130" s="4" t="s">
        <v>481</v>
      </c>
      <c r="G130" s="4" t="s">
        <v>482</v>
      </c>
      <c r="H130" s="4" t="s">
        <v>45</v>
      </c>
      <c r="I130" s="4" t="s">
        <v>320</v>
      </c>
      <c r="J130" s="5">
        <v>1</v>
      </c>
      <c r="K130" s="6">
        <v>1</v>
      </c>
      <c r="L130" s="7" t="s">
        <v>47</v>
      </c>
      <c r="M130" s="4">
        <v>850000</v>
      </c>
      <c r="N130" s="4" t="s">
        <v>466</v>
      </c>
      <c r="O130" s="4" t="s">
        <v>467</v>
      </c>
      <c r="P130" s="4" t="s">
        <v>468</v>
      </c>
      <c r="Q130" s="4">
        <v>7</v>
      </c>
      <c r="R130" s="4" t="s">
        <v>469</v>
      </c>
      <c r="S130" s="4">
        <v>111812</v>
      </c>
      <c r="T130" s="4" t="s">
        <v>470</v>
      </c>
      <c r="U130" s="4" t="s">
        <v>471</v>
      </c>
      <c r="V130" s="4">
        <v>549494203</v>
      </c>
      <c r="W130" s="4"/>
      <c r="X130" s="8" t="s">
        <v>472</v>
      </c>
      <c r="Y130" s="8" t="s">
        <v>473</v>
      </c>
      <c r="Z130" s="8" t="s">
        <v>474</v>
      </c>
      <c r="AA130" s="8" t="s">
        <v>475</v>
      </c>
      <c r="AB130" s="8" t="s">
        <v>139</v>
      </c>
      <c r="AC130" s="7" t="s">
        <v>476</v>
      </c>
      <c r="AD130" s="9">
        <v>3282</v>
      </c>
      <c r="AE130" s="10">
        <f>ROUND($K$130*$AD$130,2)</f>
        <v>3282</v>
      </c>
    </row>
    <row r="131" spans="1:31" ht="25.5">
      <c r="A131" s="3">
        <v>53761</v>
      </c>
      <c r="B131" s="4"/>
      <c r="C131" s="3">
        <v>154896</v>
      </c>
      <c r="D131" s="4" t="s">
        <v>41</v>
      </c>
      <c r="E131" s="4" t="s">
        <v>483</v>
      </c>
      <c r="F131" s="4" t="s">
        <v>484</v>
      </c>
      <c r="G131" s="4" t="s">
        <v>485</v>
      </c>
      <c r="H131" s="4" t="s">
        <v>45</v>
      </c>
      <c r="I131" s="4" t="s">
        <v>320</v>
      </c>
      <c r="J131" s="5">
        <v>1</v>
      </c>
      <c r="K131" s="6">
        <v>1</v>
      </c>
      <c r="L131" s="7" t="s">
        <v>47</v>
      </c>
      <c r="M131" s="4">
        <v>850000</v>
      </c>
      <c r="N131" s="4" t="s">
        <v>466</v>
      </c>
      <c r="O131" s="4" t="s">
        <v>467</v>
      </c>
      <c r="P131" s="4" t="s">
        <v>468</v>
      </c>
      <c r="Q131" s="4">
        <v>7</v>
      </c>
      <c r="R131" s="4" t="s">
        <v>469</v>
      </c>
      <c r="S131" s="4">
        <v>111812</v>
      </c>
      <c r="T131" s="4" t="s">
        <v>470</v>
      </c>
      <c r="U131" s="4" t="s">
        <v>471</v>
      </c>
      <c r="V131" s="4">
        <v>549494203</v>
      </c>
      <c r="W131" s="4"/>
      <c r="X131" s="8" t="s">
        <v>472</v>
      </c>
      <c r="Y131" s="8" t="s">
        <v>473</v>
      </c>
      <c r="Z131" s="8" t="s">
        <v>474</v>
      </c>
      <c r="AA131" s="8" t="s">
        <v>475</v>
      </c>
      <c r="AB131" s="8" t="s">
        <v>139</v>
      </c>
      <c r="AC131" s="7" t="s">
        <v>476</v>
      </c>
      <c r="AD131" s="9">
        <v>3282</v>
      </c>
      <c r="AE131" s="10">
        <f>ROUND($K$131*$AD$131,2)</f>
        <v>3282</v>
      </c>
    </row>
    <row r="132" spans="1:31" ht="12.75">
      <c r="A132" s="20"/>
      <c r="B132" s="20"/>
      <c r="C132" s="2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5" t="s">
        <v>78</v>
      </c>
      <c r="AE132" s="12">
        <f>SUM($AE$128:$AE$131)</f>
        <v>12165</v>
      </c>
    </row>
    <row r="133" spans="1:31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25.5">
      <c r="A134" s="3">
        <v>53781</v>
      </c>
      <c r="B134" s="4" t="s">
        <v>486</v>
      </c>
      <c r="C134" s="3">
        <v>154917</v>
      </c>
      <c r="D134" s="4" t="s">
        <v>112</v>
      </c>
      <c r="E134" s="4" t="s">
        <v>487</v>
      </c>
      <c r="F134" s="4" t="s">
        <v>488</v>
      </c>
      <c r="G134" s="4" t="s">
        <v>489</v>
      </c>
      <c r="H134" s="4" t="s">
        <v>45</v>
      </c>
      <c r="I134" s="4" t="s">
        <v>490</v>
      </c>
      <c r="J134" s="5">
        <v>3</v>
      </c>
      <c r="K134" s="6">
        <v>3</v>
      </c>
      <c r="L134" s="7" t="s">
        <v>206</v>
      </c>
      <c r="M134" s="4">
        <v>110229</v>
      </c>
      <c r="N134" s="4" t="s">
        <v>491</v>
      </c>
      <c r="O134" s="4" t="s">
        <v>306</v>
      </c>
      <c r="P134" s="4" t="s">
        <v>307</v>
      </c>
      <c r="Q134" s="4">
        <v>1</v>
      </c>
      <c r="R134" s="4" t="s">
        <v>492</v>
      </c>
      <c r="S134" s="4">
        <v>2415</v>
      </c>
      <c r="T134" s="4" t="s">
        <v>493</v>
      </c>
      <c r="U134" s="4" t="s">
        <v>494</v>
      </c>
      <c r="V134" s="4">
        <v>532233004</v>
      </c>
      <c r="W134" s="4" t="s">
        <v>495</v>
      </c>
      <c r="X134" s="8" t="s">
        <v>82</v>
      </c>
      <c r="Y134" s="8" t="s">
        <v>496</v>
      </c>
      <c r="Z134" s="8" t="s">
        <v>55</v>
      </c>
      <c r="AA134" s="8" t="s">
        <v>82</v>
      </c>
      <c r="AB134" s="8" t="s">
        <v>214</v>
      </c>
      <c r="AC134" s="7" t="s">
        <v>497</v>
      </c>
      <c r="AD134" s="9">
        <v>170</v>
      </c>
      <c r="AE134" s="10">
        <f>ROUND($K$134*$AD$134,2)</f>
        <v>510</v>
      </c>
    </row>
    <row r="135" spans="1:31" ht="25.5">
      <c r="A135" s="3">
        <v>53781</v>
      </c>
      <c r="B135" s="4" t="s">
        <v>486</v>
      </c>
      <c r="C135" s="3">
        <v>154918</v>
      </c>
      <c r="D135" s="4" t="s">
        <v>112</v>
      </c>
      <c r="E135" s="4" t="s">
        <v>498</v>
      </c>
      <c r="F135" s="4" t="s">
        <v>499</v>
      </c>
      <c r="G135" s="4" t="s">
        <v>500</v>
      </c>
      <c r="H135" s="4" t="s">
        <v>45</v>
      </c>
      <c r="I135" s="4" t="s">
        <v>490</v>
      </c>
      <c r="J135" s="5">
        <v>3</v>
      </c>
      <c r="K135" s="6">
        <v>3</v>
      </c>
      <c r="L135" s="7" t="s">
        <v>206</v>
      </c>
      <c r="M135" s="4">
        <v>110229</v>
      </c>
      <c r="N135" s="4" t="s">
        <v>491</v>
      </c>
      <c r="O135" s="4" t="s">
        <v>306</v>
      </c>
      <c r="P135" s="4" t="s">
        <v>307</v>
      </c>
      <c r="Q135" s="4">
        <v>1</v>
      </c>
      <c r="R135" s="4" t="s">
        <v>492</v>
      </c>
      <c r="S135" s="4">
        <v>2415</v>
      </c>
      <c r="T135" s="4" t="s">
        <v>493</v>
      </c>
      <c r="U135" s="4" t="s">
        <v>494</v>
      </c>
      <c r="V135" s="4">
        <v>532233004</v>
      </c>
      <c r="W135" s="4" t="s">
        <v>495</v>
      </c>
      <c r="X135" s="8" t="s">
        <v>82</v>
      </c>
      <c r="Y135" s="8" t="s">
        <v>496</v>
      </c>
      <c r="Z135" s="8" t="s">
        <v>55</v>
      </c>
      <c r="AA135" s="8" t="s">
        <v>82</v>
      </c>
      <c r="AB135" s="8" t="s">
        <v>214</v>
      </c>
      <c r="AC135" s="7" t="s">
        <v>497</v>
      </c>
      <c r="AD135" s="9">
        <v>170</v>
      </c>
      <c r="AE135" s="10">
        <f>ROUND($K$135*$AD$135,2)</f>
        <v>510</v>
      </c>
    </row>
    <row r="136" spans="1:31" ht="25.5">
      <c r="A136" s="3">
        <v>53781</v>
      </c>
      <c r="B136" s="4" t="s">
        <v>486</v>
      </c>
      <c r="C136" s="3">
        <v>154919</v>
      </c>
      <c r="D136" s="4" t="s">
        <v>112</v>
      </c>
      <c r="E136" s="4" t="s">
        <v>501</v>
      </c>
      <c r="F136" s="4" t="s">
        <v>502</v>
      </c>
      <c r="G136" s="4" t="s">
        <v>503</v>
      </c>
      <c r="H136" s="4" t="s">
        <v>45</v>
      </c>
      <c r="I136" s="4" t="s">
        <v>490</v>
      </c>
      <c r="J136" s="5">
        <v>3</v>
      </c>
      <c r="K136" s="6">
        <v>3</v>
      </c>
      <c r="L136" s="7" t="s">
        <v>206</v>
      </c>
      <c r="M136" s="4">
        <v>110229</v>
      </c>
      <c r="N136" s="4" t="s">
        <v>491</v>
      </c>
      <c r="O136" s="4" t="s">
        <v>306</v>
      </c>
      <c r="P136" s="4" t="s">
        <v>307</v>
      </c>
      <c r="Q136" s="4">
        <v>1</v>
      </c>
      <c r="R136" s="4" t="s">
        <v>492</v>
      </c>
      <c r="S136" s="4">
        <v>2415</v>
      </c>
      <c r="T136" s="4" t="s">
        <v>493</v>
      </c>
      <c r="U136" s="4" t="s">
        <v>494</v>
      </c>
      <c r="V136" s="4">
        <v>532233004</v>
      </c>
      <c r="W136" s="4" t="s">
        <v>495</v>
      </c>
      <c r="X136" s="8" t="s">
        <v>82</v>
      </c>
      <c r="Y136" s="8" t="s">
        <v>496</v>
      </c>
      <c r="Z136" s="8" t="s">
        <v>55</v>
      </c>
      <c r="AA136" s="8" t="s">
        <v>82</v>
      </c>
      <c r="AB136" s="8" t="s">
        <v>214</v>
      </c>
      <c r="AC136" s="7" t="s">
        <v>497</v>
      </c>
      <c r="AD136" s="9">
        <v>170</v>
      </c>
      <c r="AE136" s="10">
        <f>ROUND($K$136*$AD$136,2)</f>
        <v>510</v>
      </c>
    </row>
    <row r="137" spans="1:31" ht="25.5">
      <c r="A137" s="3">
        <v>53781</v>
      </c>
      <c r="B137" s="4" t="s">
        <v>486</v>
      </c>
      <c r="C137" s="3">
        <v>154920</v>
      </c>
      <c r="D137" s="4" t="s">
        <v>112</v>
      </c>
      <c r="E137" s="4" t="s">
        <v>504</v>
      </c>
      <c r="F137" s="4" t="s">
        <v>505</v>
      </c>
      <c r="G137" s="4" t="s">
        <v>506</v>
      </c>
      <c r="H137" s="4" t="s">
        <v>45</v>
      </c>
      <c r="I137" s="4" t="s">
        <v>507</v>
      </c>
      <c r="J137" s="5">
        <v>4</v>
      </c>
      <c r="K137" s="6">
        <v>4</v>
      </c>
      <c r="L137" s="7" t="s">
        <v>206</v>
      </c>
      <c r="M137" s="4">
        <v>110229</v>
      </c>
      <c r="N137" s="4" t="s">
        <v>491</v>
      </c>
      <c r="O137" s="4" t="s">
        <v>306</v>
      </c>
      <c r="P137" s="4" t="s">
        <v>307</v>
      </c>
      <c r="Q137" s="4">
        <v>1</v>
      </c>
      <c r="R137" s="4" t="s">
        <v>492</v>
      </c>
      <c r="S137" s="4">
        <v>2415</v>
      </c>
      <c r="T137" s="4" t="s">
        <v>493</v>
      </c>
      <c r="U137" s="4" t="s">
        <v>494</v>
      </c>
      <c r="V137" s="4">
        <v>532233004</v>
      </c>
      <c r="W137" s="4" t="s">
        <v>495</v>
      </c>
      <c r="X137" s="8" t="s">
        <v>82</v>
      </c>
      <c r="Y137" s="8" t="s">
        <v>496</v>
      </c>
      <c r="Z137" s="8" t="s">
        <v>55</v>
      </c>
      <c r="AA137" s="8" t="s">
        <v>82</v>
      </c>
      <c r="AB137" s="8" t="s">
        <v>214</v>
      </c>
      <c r="AC137" s="7" t="s">
        <v>497</v>
      </c>
      <c r="AD137" s="9">
        <v>170</v>
      </c>
      <c r="AE137" s="10">
        <f>ROUND($K$137*$AD$137,2)</f>
        <v>680</v>
      </c>
    </row>
    <row r="138" spans="1:31" ht="25.5">
      <c r="A138" s="3">
        <v>53781</v>
      </c>
      <c r="B138" s="4" t="s">
        <v>486</v>
      </c>
      <c r="C138" s="3">
        <v>154929</v>
      </c>
      <c r="D138" s="4" t="s">
        <v>112</v>
      </c>
      <c r="E138" s="4" t="s">
        <v>508</v>
      </c>
      <c r="F138" s="4" t="s">
        <v>505</v>
      </c>
      <c r="G138" s="4" t="s">
        <v>506</v>
      </c>
      <c r="H138" s="4" t="s">
        <v>45</v>
      </c>
      <c r="I138" s="4" t="s">
        <v>490</v>
      </c>
      <c r="J138" s="5">
        <v>2</v>
      </c>
      <c r="K138" s="6">
        <v>2</v>
      </c>
      <c r="L138" s="7" t="s">
        <v>206</v>
      </c>
      <c r="M138" s="4">
        <v>110229</v>
      </c>
      <c r="N138" s="4" t="s">
        <v>491</v>
      </c>
      <c r="O138" s="4" t="s">
        <v>306</v>
      </c>
      <c r="P138" s="4" t="s">
        <v>307</v>
      </c>
      <c r="Q138" s="4">
        <v>1</v>
      </c>
      <c r="R138" s="4" t="s">
        <v>492</v>
      </c>
      <c r="S138" s="4">
        <v>2415</v>
      </c>
      <c r="T138" s="4" t="s">
        <v>493</v>
      </c>
      <c r="U138" s="4" t="s">
        <v>494</v>
      </c>
      <c r="V138" s="4">
        <v>532233004</v>
      </c>
      <c r="W138" s="4" t="s">
        <v>495</v>
      </c>
      <c r="X138" s="8" t="s">
        <v>82</v>
      </c>
      <c r="Y138" s="8" t="s">
        <v>496</v>
      </c>
      <c r="Z138" s="8" t="s">
        <v>55</v>
      </c>
      <c r="AA138" s="8" t="s">
        <v>82</v>
      </c>
      <c r="AB138" s="8" t="s">
        <v>214</v>
      </c>
      <c r="AC138" s="7" t="s">
        <v>497</v>
      </c>
      <c r="AD138" s="9">
        <v>185</v>
      </c>
      <c r="AE138" s="10">
        <f>ROUND($K$138*$AD$138,2)</f>
        <v>370</v>
      </c>
    </row>
    <row r="139" spans="1:31" ht="12.75">
      <c r="A139" s="20"/>
      <c r="B139" s="20"/>
      <c r="C139" s="2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5" t="s">
        <v>78</v>
      </c>
      <c r="AE139" s="12">
        <f>SUM($AE$134:$AE$138)</f>
        <v>2580</v>
      </c>
    </row>
    <row r="140" spans="1:31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25.5">
      <c r="A141" s="3">
        <v>53786</v>
      </c>
      <c r="B141" s="4" t="s">
        <v>509</v>
      </c>
      <c r="C141" s="3">
        <v>154938</v>
      </c>
      <c r="D141" s="4" t="s">
        <v>41</v>
      </c>
      <c r="E141" s="4" t="s">
        <v>510</v>
      </c>
      <c r="F141" s="4" t="s">
        <v>511</v>
      </c>
      <c r="G141" s="4" t="s">
        <v>512</v>
      </c>
      <c r="H141" s="4" t="s">
        <v>45</v>
      </c>
      <c r="I141" s="4" t="s">
        <v>111</v>
      </c>
      <c r="J141" s="5">
        <v>3</v>
      </c>
      <c r="K141" s="6">
        <v>3</v>
      </c>
      <c r="L141" s="7" t="s">
        <v>206</v>
      </c>
      <c r="M141" s="4">
        <v>119920</v>
      </c>
      <c r="N141" s="4" t="s">
        <v>513</v>
      </c>
      <c r="O141" s="4" t="s">
        <v>437</v>
      </c>
      <c r="P141" s="4" t="s">
        <v>156</v>
      </c>
      <c r="Q141" s="4">
        <v>3</v>
      </c>
      <c r="R141" s="4" t="s">
        <v>514</v>
      </c>
      <c r="S141" s="4">
        <v>169694</v>
      </c>
      <c r="T141" s="4" t="s">
        <v>515</v>
      </c>
      <c r="U141" s="4" t="s">
        <v>516</v>
      </c>
      <c r="V141" s="4">
        <v>549494162</v>
      </c>
      <c r="W141" s="4" t="s">
        <v>517</v>
      </c>
      <c r="X141" s="8" t="s">
        <v>82</v>
      </c>
      <c r="Y141" s="8" t="s">
        <v>518</v>
      </c>
      <c r="Z141" s="8" t="s">
        <v>55</v>
      </c>
      <c r="AA141" s="8" t="s">
        <v>82</v>
      </c>
      <c r="AB141" s="8" t="s">
        <v>442</v>
      </c>
      <c r="AC141" s="7" t="s">
        <v>519</v>
      </c>
      <c r="AD141" s="9">
        <v>1485</v>
      </c>
      <c r="AE141" s="10">
        <f>ROUND($K$141*$AD$141,2)</f>
        <v>4455</v>
      </c>
    </row>
    <row r="142" spans="1:31" ht="12.75">
      <c r="A142" s="20"/>
      <c r="B142" s="20"/>
      <c r="C142" s="2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5" t="s">
        <v>78</v>
      </c>
      <c r="AE142" s="12">
        <f>SUM($AE$141:$AE$141)</f>
        <v>4455</v>
      </c>
    </row>
    <row r="143" spans="1:3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25.5">
      <c r="A144" s="3">
        <v>53787</v>
      </c>
      <c r="B144" s="4"/>
      <c r="C144" s="3">
        <v>155920</v>
      </c>
      <c r="D144" s="4" t="s">
        <v>41</v>
      </c>
      <c r="E144" s="4" t="s">
        <v>520</v>
      </c>
      <c r="F144" s="4" t="s">
        <v>521</v>
      </c>
      <c r="G144" s="4" t="s">
        <v>522</v>
      </c>
      <c r="H144" s="4" t="s">
        <v>45</v>
      </c>
      <c r="I144" s="4" t="s">
        <v>320</v>
      </c>
      <c r="J144" s="5">
        <v>3</v>
      </c>
      <c r="K144" s="6">
        <v>3</v>
      </c>
      <c r="L144" s="7" t="s">
        <v>206</v>
      </c>
      <c r="M144" s="4">
        <v>213100</v>
      </c>
      <c r="N144" s="4" t="s">
        <v>523</v>
      </c>
      <c r="O144" s="4" t="s">
        <v>524</v>
      </c>
      <c r="P144" s="4" t="s">
        <v>222</v>
      </c>
      <c r="Q144" s="4">
        <v>4</v>
      </c>
      <c r="R144" s="4" t="s">
        <v>525</v>
      </c>
      <c r="S144" s="4">
        <v>169732</v>
      </c>
      <c r="T144" s="4" t="s">
        <v>526</v>
      </c>
      <c r="U144" s="4" t="s">
        <v>527</v>
      </c>
      <c r="V144" s="4">
        <v>549493851</v>
      </c>
      <c r="W144" s="4"/>
      <c r="X144" s="8" t="s">
        <v>528</v>
      </c>
      <c r="Y144" s="8" t="s">
        <v>529</v>
      </c>
      <c r="Z144" s="8" t="s">
        <v>55</v>
      </c>
      <c r="AA144" s="8" t="s">
        <v>82</v>
      </c>
      <c r="AB144" s="8" t="s">
        <v>57</v>
      </c>
      <c r="AC144" s="7" t="s">
        <v>530</v>
      </c>
      <c r="AD144" s="9">
        <v>2553</v>
      </c>
      <c r="AE144" s="10">
        <f>ROUND($K$144*$AD$144,2)</f>
        <v>7659</v>
      </c>
    </row>
    <row r="145" spans="1:31" ht="12.75">
      <c r="A145" s="20"/>
      <c r="B145" s="20"/>
      <c r="C145" s="2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5" t="s">
        <v>78</v>
      </c>
      <c r="AE145" s="12">
        <f>SUM($AE$144:$AE$144)</f>
        <v>7659</v>
      </c>
    </row>
    <row r="146" spans="1:3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25.5">
      <c r="A147" s="3">
        <v>53792</v>
      </c>
      <c r="B147" s="4"/>
      <c r="C147" s="3">
        <v>154997</v>
      </c>
      <c r="D147" s="4" t="s">
        <v>41</v>
      </c>
      <c r="E147" s="4" t="s">
        <v>531</v>
      </c>
      <c r="F147" s="4" t="s">
        <v>532</v>
      </c>
      <c r="G147" s="4" t="s">
        <v>533</v>
      </c>
      <c r="H147" s="4"/>
      <c r="I147" s="4" t="s">
        <v>284</v>
      </c>
      <c r="J147" s="5">
        <v>2</v>
      </c>
      <c r="K147" s="6">
        <v>2</v>
      </c>
      <c r="L147" s="7" t="s">
        <v>47</v>
      </c>
      <c r="M147" s="4">
        <v>314070</v>
      </c>
      <c r="N147" s="4" t="s">
        <v>534</v>
      </c>
      <c r="O147" s="4" t="s">
        <v>373</v>
      </c>
      <c r="P147" s="4" t="s">
        <v>254</v>
      </c>
      <c r="Q147" s="4"/>
      <c r="R147" s="4" t="s">
        <v>91</v>
      </c>
      <c r="S147" s="4">
        <v>85144</v>
      </c>
      <c r="T147" s="4" t="s">
        <v>535</v>
      </c>
      <c r="U147" s="4" t="s">
        <v>536</v>
      </c>
      <c r="V147" s="4">
        <v>549495132</v>
      </c>
      <c r="W147" s="4"/>
      <c r="X147" s="8" t="s">
        <v>82</v>
      </c>
      <c r="Y147" s="8" t="s">
        <v>537</v>
      </c>
      <c r="Z147" s="8" t="s">
        <v>55</v>
      </c>
      <c r="AA147" s="8" t="s">
        <v>82</v>
      </c>
      <c r="AB147" s="8" t="s">
        <v>214</v>
      </c>
      <c r="AC147" s="7" t="s">
        <v>538</v>
      </c>
      <c r="AD147" s="9">
        <v>819</v>
      </c>
      <c r="AE147" s="10">
        <f>ROUND($K$147*$AD$147,2)</f>
        <v>1638</v>
      </c>
    </row>
    <row r="148" spans="1:31" ht="25.5">
      <c r="A148" s="3">
        <v>53792</v>
      </c>
      <c r="B148" s="4"/>
      <c r="C148" s="3">
        <v>154998</v>
      </c>
      <c r="D148" s="4" t="s">
        <v>41</v>
      </c>
      <c r="E148" s="4" t="s">
        <v>539</v>
      </c>
      <c r="F148" s="4" t="s">
        <v>540</v>
      </c>
      <c r="G148" s="4" t="s">
        <v>541</v>
      </c>
      <c r="H148" s="4"/>
      <c r="I148" s="4" t="s">
        <v>295</v>
      </c>
      <c r="J148" s="5">
        <v>1</v>
      </c>
      <c r="K148" s="6">
        <v>1</v>
      </c>
      <c r="L148" s="7" t="s">
        <v>47</v>
      </c>
      <c r="M148" s="4">
        <v>314070</v>
      </c>
      <c r="N148" s="4" t="s">
        <v>534</v>
      </c>
      <c r="O148" s="4" t="s">
        <v>373</v>
      </c>
      <c r="P148" s="4" t="s">
        <v>254</v>
      </c>
      <c r="Q148" s="4"/>
      <c r="R148" s="4" t="s">
        <v>91</v>
      </c>
      <c r="S148" s="4">
        <v>85144</v>
      </c>
      <c r="T148" s="4" t="s">
        <v>535</v>
      </c>
      <c r="U148" s="4" t="s">
        <v>536</v>
      </c>
      <c r="V148" s="4">
        <v>549495132</v>
      </c>
      <c r="W148" s="4"/>
      <c r="X148" s="8" t="s">
        <v>82</v>
      </c>
      <c r="Y148" s="8" t="s">
        <v>537</v>
      </c>
      <c r="Z148" s="8" t="s">
        <v>55</v>
      </c>
      <c r="AA148" s="8" t="s">
        <v>82</v>
      </c>
      <c r="AB148" s="8" t="s">
        <v>214</v>
      </c>
      <c r="AC148" s="7" t="s">
        <v>538</v>
      </c>
      <c r="AD148" s="9">
        <v>382</v>
      </c>
      <c r="AE148" s="10">
        <f>ROUND($K$148*$AD$148,2)</f>
        <v>382</v>
      </c>
    </row>
    <row r="149" spans="1:31" ht="25.5">
      <c r="A149" s="3">
        <v>53792</v>
      </c>
      <c r="B149" s="4"/>
      <c r="C149" s="3">
        <v>155003</v>
      </c>
      <c r="D149" s="4" t="s">
        <v>41</v>
      </c>
      <c r="E149" s="4" t="s">
        <v>542</v>
      </c>
      <c r="F149" s="4" t="s">
        <v>543</v>
      </c>
      <c r="G149" s="4" t="s">
        <v>544</v>
      </c>
      <c r="H149" s="4"/>
      <c r="I149" s="4" t="s">
        <v>295</v>
      </c>
      <c r="J149" s="5">
        <v>1</v>
      </c>
      <c r="K149" s="6">
        <v>1</v>
      </c>
      <c r="L149" s="7" t="s">
        <v>47</v>
      </c>
      <c r="M149" s="4">
        <v>314070</v>
      </c>
      <c r="N149" s="4" t="s">
        <v>534</v>
      </c>
      <c r="O149" s="4" t="s">
        <v>373</v>
      </c>
      <c r="P149" s="4" t="s">
        <v>254</v>
      </c>
      <c r="Q149" s="4"/>
      <c r="R149" s="4" t="s">
        <v>91</v>
      </c>
      <c r="S149" s="4">
        <v>85144</v>
      </c>
      <c r="T149" s="4" t="s">
        <v>535</v>
      </c>
      <c r="U149" s="4" t="s">
        <v>536</v>
      </c>
      <c r="V149" s="4">
        <v>549495132</v>
      </c>
      <c r="W149" s="4"/>
      <c r="X149" s="8" t="s">
        <v>82</v>
      </c>
      <c r="Y149" s="8" t="s">
        <v>537</v>
      </c>
      <c r="Z149" s="8" t="s">
        <v>55</v>
      </c>
      <c r="AA149" s="8" t="s">
        <v>82</v>
      </c>
      <c r="AB149" s="8" t="s">
        <v>214</v>
      </c>
      <c r="AC149" s="7" t="s">
        <v>538</v>
      </c>
      <c r="AD149" s="9">
        <v>382</v>
      </c>
      <c r="AE149" s="10">
        <f>ROUND($K$149*$AD$149,2)</f>
        <v>382</v>
      </c>
    </row>
    <row r="150" spans="1:31" ht="25.5">
      <c r="A150" s="3">
        <v>53792</v>
      </c>
      <c r="B150" s="4"/>
      <c r="C150" s="3">
        <v>155004</v>
      </c>
      <c r="D150" s="4" t="s">
        <v>41</v>
      </c>
      <c r="E150" s="4" t="s">
        <v>545</v>
      </c>
      <c r="F150" s="4" t="s">
        <v>546</v>
      </c>
      <c r="G150" s="4" t="s">
        <v>547</v>
      </c>
      <c r="H150" s="4"/>
      <c r="I150" s="4" t="s">
        <v>295</v>
      </c>
      <c r="J150" s="5">
        <v>1</v>
      </c>
      <c r="K150" s="6">
        <v>1</v>
      </c>
      <c r="L150" s="7" t="s">
        <v>47</v>
      </c>
      <c r="M150" s="4">
        <v>314070</v>
      </c>
      <c r="N150" s="4" t="s">
        <v>534</v>
      </c>
      <c r="O150" s="4" t="s">
        <v>373</v>
      </c>
      <c r="P150" s="4" t="s">
        <v>254</v>
      </c>
      <c r="Q150" s="4"/>
      <c r="R150" s="4" t="s">
        <v>91</v>
      </c>
      <c r="S150" s="4">
        <v>85144</v>
      </c>
      <c r="T150" s="4" t="s">
        <v>535</v>
      </c>
      <c r="U150" s="4" t="s">
        <v>536</v>
      </c>
      <c r="V150" s="4">
        <v>549495132</v>
      </c>
      <c r="W150" s="4"/>
      <c r="X150" s="8" t="s">
        <v>82</v>
      </c>
      <c r="Y150" s="8" t="s">
        <v>537</v>
      </c>
      <c r="Z150" s="8" t="s">
        <v>55</v>
      </c>
      <c r="AA150" s="8" t="s">
        <v>82</v>
      </c>
      <c r="AB150" s="8" t="s">
        <v>214</v>
      </c>
      <c r="AC150" s="7" t="s">
        <v>538</v>
      </c>
      <c r="AD150" s="9">
        <v>382</v>
      </c>
      <c r="AE150" s="10">
        <f>ROUND($K$150*$AD$150,2)</f>
        <v>382</v>
      </c>
    </row>
    <row r="151" spans="1:31" ht="12.75">
      <c r="A151" s="20"/>
      <c r="B151" s="20"/>
      <c r="C151" s="2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5" t="s">
        <v>78</v>
      </c>
      <c r="AE151" s="12">
        <f>SUM($AE$147:$AE$150)</f>
        <v>2784</v>
      </c>
    </row>
    <row r="152" spans="1:3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25.5">
      <c r="A153" s="3">
        <v>53815</v>
      </c>
      <c r="B153" s="4"/>
      <c r="C153" s="3">
        <v>155080</v>
      </c>
      <c r="D153" s="4" t="s">
        <v>112</v>
      </c>
      <c r="E153" s="4" t="s">
        <v>548</v>
      </c>
      <c r="F153" s="4" t="s">
        <v>549</v>
      </c>
      <c r="G153" s="4" t="s">
        <v>550</v>
      </c>
      <c r="H153" s="4" t="s">
        <v>45</v>
      </c>
      <c r="I153" s="4" t="s">
        <v>232</v>
      </c>
      <c r="J153" s="5">
        <v>1</v>
      </c>
      <c r="K153" s="6">
        <v>1</v>
      </c>
      <c r="L153" s="7" t="s">
        <v>47</v>
      </c>
      <c r="M153" s="4">
        <v>713003</v>
      </c>
      <c r="N153" s="4" t="s">
        <v>551</v>
      </c>
      <c r="O153" s="4" t="s">
        <v>274</v>
      </c>
      <c r="P153" s="4" t="s">
        <v>156</v>
      </c>
      <c r="Q153" s="4">
        <v>2</v>
      </c>
      <c r="R153" s="4" t="s">
        <v>552</v>
      </c>
      <c r="S153" s="4">
        <v>112275</v>
      </c>
      <c r="T153" s="4" t="s">
        <v>553</v>
      </c>
      <c r="U153" s="4" t="s">
        <v>554</v>
      </c>
      <c r="V153" s="4">
        <v>549494064</v>
      </c>
      <c r="W153" s="4"/>
      <c r="X153" s="8" t="s">
        <v>555</v>
      </c>
      <c r="Y153" s="8" t="s">
        <v>556</v>
      </c>
      <c r="Z153" s="8" t="s">
        <v>55</v>
      </c>
      <c r="AA153" s="8" t="s">
        <v>557</v>
      </c>
      <c r="AB153" s="8" t="s">
        <v>139</v>
      </c>
      <c r="AC153" s="7" t="s">
        <v>558</v>
      </c>
      <c r="AD153" s="9">
        <v>428</v>
      </c>
      <c r="AE153" s="10">
        <f>ROUND($K$153*$AD$153,2)</f>
        <v>428</v>
      </c>
    </row>
    <row r="154" spans="1:31" ht="25.5">
      <c r="A154" s="3">
        <v>53815</v>
      </c>
      <c r="B154" s="4"/>
      <c r="C154" s="3">
        <v>155081</v>
      </c>
      <c r="D154" s="4" t="s">
        <v>112</v>
      </c>
      <c r="E154" s="4" t="s">
        <v>559</v>
      </c>
      <c r="F154" s="4" t="s">
        <v>560</v>
      </c>
      <c r="G154" s="4" t="s">
        <v>561</v>
      </c>
      <c r="H154" s="4" t="s">
        <v>45</v>
      </c>
      <c r="I154" s="4" t="s">
        <v>232</v>
      </c>
      <c r="J154" s="5">
        <v>1</v>
      </c>
      <c r="K154" s="6">
        <v>1</v>
      </c>
      <c r="L154" s="7" t="s">
        <v>47</v>
      </c>
      <c r="M154" s="4">
        <v>713003</v>
      </c>
      <c r="N154" s="4" t="s">
        <v>551</v>
      </c>
      <c r="O154" s="4" t="s">
        <v>274</v>
      </c>
      <c r="P154" s="4" t="s">
        <v>156</v>
      </c>
      <c r="Q154" s="4">
        <v>2</v>
      </c>
      <c r="R154" s="4" t="s">
        <v>552</v>
      </c>
      <c r="S154" s="4">
        <v>112275</v>
      </c>
      <c r="T154" s="4" t="s">
        <v>553</v>
      </c>
      <c r="U154" s="4" t="s">
        <v>554</v>
      </c>
      <c r="V154" s="4">
        <v>549494064</v>
      </c>
      <c r="W154" s="4"/>
      <c r="X154" s="8" t="s">
        <v>555</v>
      </c>
      <c r="Y154" s="8" t="s">
        <v>556</v>
      </c>
      <c r="Z154" s="8" t="s">
        <v>55</v>
      </c>
      <c r="AA154" s="8" t="s">
        <v>557</v>
      </c>
      <c r="AB154" s="8" t="s">
        <v>139</v>
      </c>
      <c r="AC154" s="7" t="s">
        <v>558</v>
      </c>
      <c r="AD154" s="9">
        <v>428</v>
      </c>
      <c r="AE154" s="10">
        <f>ROUND($K$154*$AD$154,2)</f>
        <v>428</v>
      </c>
    </row>
    <row r="155" spans="1:31" ht="25.5">
      <c r="A155" s="3">
        <v>53815</v>
      </c>
      <c r="B155" s="4"/>
      <c r="C155" s="3">
        <v>155082</v>
      </c>
      <c r="D155" s="4" t="s">
        <v>41</v>
      </c>
      <c r="E155" s="4" t="s">
        <v>562</v>
      </c>
      <c r="F155" s="4" t="s">
        <v>563</v>
      </c>
      <c r="G155" s="4" t="s">
        <v>564</v>
      </c>
      <c r="H155" s="4" t="s">
        <v>45</v>
      </c>
      <c r="I155" s="4" t="s">
        <v>565</v>
      </c>
      <c r="J155" s="5">
        <v>2</v>
      </c>
      <c r="K155" s="6">
        <v>2</v>
      </c>
      <c r="L155" s="7" t="s">
        <v>47</v>
      </c>
      <c r="M155" s="4">
        <v>713003</v>
      </c>
      <c r="N155" s="4" t="s">
        <v>551</v>
      </c>
      <c r="O155" s="4" t="s">
        <v>274</v>
      </c>
      <c r="P155" s="4" t="s">
        <v>156</v>
      </c>
      <c r="Q155" s="4">
        <v>2</v>
      </c>
      <c r="R155" s="4" t="s">
        <v>552</v>
      </c>
      <c r="S155" s="4">
        <v>112275</v>
      </c>
      <c r="T155" s="4" t="s">
        <v>553</v>
      </c>
      <c r="U155" s="4" t="s">
        <v>554</v>
      </c>
      <c r="V155" s="4">
        <v>549494064</v>
      </c>
      <c r="W155" s="4"/>
      <c r="X155" s="8" t="s">
        <v>555</v>
      </c>
      <c r="Y155" s="8" t="s">
        <v>556</v>
      </c>
      <c r="Z155" s="8" t="s">
        <v>55</v>
      </c>
      <c r="AA155" s="8" t="s">
        <v>557</v>
      </c>
      <c r="AB155" s="8" t="s">
        <v>139</v>
      </c>
      <c r="AC155" s="7" t="s">
        <v>558</v>
      </c>
      <c r="AD155" s="9">
        <v>2448</v>
      </c>
      <c r="AE155" s="10">
        <f>ROUND($K$155*$AD$155,2)</f>
        <v>4896</v>
      </c>
    </row>
    <row r="156" spans="1:31" ht="25.5">
      <c r="A156" s="3">
        <v>53815</v>
      </c>
      <c r="B156" s="4"/>
      <c r="C156" s="3">
        <v>155112</v>
      </c>
      <c r="D156" s="4" t="s">
        <v>112</v>
      </c>
      <c r="E156" s="4" t="s">
        <v>566</v>
      </c>
      <c r="F156" s="4" t="s">
        <v>567</v>
      </c>
      <c r="G156" s="4" t="s">
        <v>568</v>
      </c>
      <c r="H156" s="4" t="s">
        <v>45</v>
      </c>
      <c r="I156" s="4" t="s">
        <v>232</v>
      </c>
      <c r="J156" s="5">
        <v>1</v>
      </c>
      <c r="K156" s="6">
        <v>1</v>
      </c>
      <c r="L156" s="7" t="s">
        <v>47</v>
      </c>
      <c r="M156" s="4">
        <v>713003</v>
      </c>
      <c r="N156" s="4" t="s">
        <v>551</v>
      </c>
      <c r="O156" s="4" t="s">
        <v>274</v>
      </c>
      <c r="P156" s="4" t="s">
        <v>156</v>
      </c>
      <c r="Q156" s="4">
        <v>2</v>
      </c>
      <c r="R156" s="4" t="s">
        <v>552</v>
      </c>
      <c r="S156" s="4">
        <v>112275</v>
      </c>
      <c r="T156" s="4" t="s">
        <v>553</v>
      </c>
      <c r="U156" s="4" t="s">
        <v>554</v>
      </c>
      <c r="V156" s="4">
        <v>549494064</v>
      </c>
      <c r="W156" s="4"/>
      <c r="X156" s="8" t="s">
        <v>555</v>
      </c>
      <c r="Y156" s="8" t="s">
        <v>556</v>
      </c>
      <c r="Z156" s="8" t="s">
        <v>55</v>
      </c>
      <c r="AA156" s="8" t="s">
        <v>557</v>
      </c>
      <c r="AB156" s="8" t="s">
        <v>139</v>
      </c>
      <c r="AC156" s="7" t="s">
        <v>558</v>
      </c>
      <c r="AD156" s="9">
        <v>429</v>
      </c>
      <c r="AE156" s="10">
        <f>ROUND($K$156*$AD$156,2)</f>
        <v>429</v>
      </c>
    </row>
    <row r="157" spans="1:31" ht="25.5">
      <c r="A157" s="3">
        <v>53815</v>
      </c>
      <c r="B157" s="4"/>
      <c r="C157" s="3">
        <v>155113</v>
      </c>
      <c r="D157" s="4" t="s">
        <v>41</v>
      </c>
      <c r="E157" s="4" t="s">
        <v>281</v>
      </c>
      <c r="F157" s="4" t="s">
        <v>282</v>
      </c>
      <c r="G157" s="4" t="s">
        <v>283</v>
      </c>
      <c r="H157" s="4" t="s">
        <v>45</v>
      </c>
      <c r="I157" s="4" t="s">
        <v>284</v>
      </c>
      <c r="J157" s="5">
        <v>2</v>
      </c>
      <c r="K157" s="6">
        <v>2</v>
      </c>
      <c r="L157" s="7" t="s">
        <v>47</v>
      </c>
      <c r="M157" s="4">
        <v>713003</v>
      </c>
      <c r="N157" s="4" t="s">
        <v>551</v>
      </c>
      <c r="O157" s="4" t="s">
        <v>274</v>
      </c>
      <c r="P157" s="4" t="s">
        <v>156</v>
      </c>
      <c r="Q157" s="4">
        <v>2</v>
      </c>
      <c r="R157" s="4" t="s">
        <v>552</v>
      </c>
      <c r="S157" s="4">
        <v>112275</v>
      </c>
      <c r="T157" s="4" t="s">
        <v>553</v>
      </c>
      <c r="U157" s="4" t="s">
        <v>554</v>
      </c>
      <c r="V157" s="4">
        <v>549494064</v>
      </c>
      <c r="W157" s="4"/>
      <c r="X157" s="8" t="s">
        <v>555</v>
      </c>
      <c r="Y157" s="8" t="s">
        <v>556</v>
      </c>
      <c r="Z157" s="8" t="s">
        <v>55</v>
      </c>
      <c r="AA157" s="8" t="s">
        <v>557</v>
      </c>
      <c r="AB157" s="8" t="s">
        <v>139</v>
      </c>
      <c r="AC157" s="7" t="s">
        <v>558</v>
      </c>
      <c r="AD157" s="9">
        <v>1953</v>
      </c>
      <c r="AE157" s="10">
        <f>ROUND($K$157*$AD$157,2)</f>
        <v>3906</v>
      </c>
    </row>
    <row r="158" spans="1:31" ht="12.75">
      <c r="A158" s="20"/>
      <c r="B158" s="20"/>
      <c r="C158" s="2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5" t="s">
        <v>78</v>
      </c>
      <c r="AE158" s="12">
        <f>SUM($AE$153:$AE$157)</f>
        <v>10087</v>
      </c>
    </row>
    <row r="159" spans="1:3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25.5">
      <c r="A160" s="3">
        <v>53816</v>
      </c>
      <c r="B160" s="4" t="s">
        <v>569</v>
      </c>
      <c r="C160" s="3">
        <v>155115</v>
      </c>
      <c r="D160" s="4" t="s">
        <v>41</v>
      </c>
      <c r="E160" s="4" t="s">
        <v>570</v>
      </c>
      <c r="F160" s="4" t="s">
        <v>571</v>
      </c>
      <c r="G160" s="4" t="s">
        <v>572</v>
      </c>
      <c r="H160" s="4" t="s">
        <v>45</v>
      </c>
      <c r="I160" s="4" t="s">
        <v>62</v>
      </c>
      <c r="J160" s="5">
        <v>1</v>
      </c>
      <c r="K160" s="6">
        <v>1</v>
      </c>
      <c r="L160" s="7" t="s">
        <v>47</v>
      </c>
      <c r="M160" s="4">
        <v>314010</v>
      </c>
      <c r="N160" s="4" t="s">
        <v>409</v>
      </c>
      <c r="O160" s="4" t="s">
        <v>573</v>
      </c>
      <c r="P160" s="4" t="s">
        <v>156</v>
      </c>
      <c r="Q160" s="4">
        <v>3</v>
      </c>
      <c r="R160" s="4" t="s">
        <v>574</v>
      </c>
      <c r="S160" s="4">
        <v>530</v>
      </c>
      <c r="T160" s="4" t="s">
        <v>575</v>
      </c>
      <c r="U160" s="4" t="s">
        <v>576</v>
      </c>
      <c r="V160" s="4">
        <v>549496895</v>
      </c>
      <c r="W160" s="4"/>
      <c r="X160" s="8" t="s">
        <v>82</v>
      </c>
      <c r="Y160" s="8" t="s">
        <v>414</v>
      </c>
      <c r="Z160" s="8" t="s">
        <v>577</v>
      </c>
      <c r="AA160" s="8" t="s">
        <v>82</v>
      </c>
      <c r="AB160" s="8" t="s">
        <v>214</v>
      </c>
      <c r="AC160" s="7" t="s">
        <v>578</v>
      </c>
      <c r="AD160" s="9">
        <v>1738</v>
      </c>
      <c r="AE160" s="10">
        <f>ROUND($K$160*$AD$160,2)</f>
        <v>1738</v>
      </c>
    </row>
    <row r="161" spans="1:31" ht="12.75">
      <c r="A161" s="20"/>
      <c r="B161" s="20"/>
      <c r="C161" s="2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5" t="s">
        <v>78</v>
      </c>
      <c r="AE161" s="12">
        <f>SUM($AE$160:$AE$160)</f>
        <v>1738</v>
      </c>
    </row>
    <row r="162" spans="1:31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25.5">
      <c r="A163" s="3">
        <v>53827</v>
      </c>
      <c r="B163" s="4" t="s">
        <v>579</v>
      </c>
      <c r="C163" s="3">
        <v>155157</v>
      </c>
      <c r="D163" s="4" t="s">
        <v>41</v>
      </c>
      <c r="E163" s="4" t="s">
        <v>539</v>
      </c>
      <c r="F163" s="4" t="s">
        <v>540</v>
      </c>
      <c r="G163" s="4" t="s">
        <v>541</v>
      </c>
      <c r="H163" s="4" t="s">
        <v>45</v>
      </c>
      <c r="I163" s="4" t="s">
        <v>295</v>
      </c>
      <c r="J163" s="5">
        <v>1</v>
      </c>
      <c r="K163" s="6">
        <v>1</v>
      </c>
      <c r="L163" s="7" t="s">
        <v>47</v>
      </c>
      <c r="M163" s="4">
        <v>330000</v>
      </c>
      <c r="N163" s="4" t="s">
        <v>580</v>
      </c>
      <c r="O163" s="4" t="s">
        <v>581</v>
      </c>
      <c r="P163" s="4" t="s">
        <v>582</v>
      </c>
      <c r="Q163" s="4">
        <v>3</v>
      </c>
      <c r="R163" s="4" t="s">
        <v>583</v>
      </c>
      <c r="S163" s="4">
        <v>56067</v>
      </c>
      <c r="T163" s="4" t="s">
        <v>584</v>
      </c>
      <c r="U163" s="4" t="s">
        <v>585</v>
      </c>
      <c r="V163" s="4">
        <v>549497668</v>
      </c>
      <c r="W163" s="4"/>
      <c r="X163" s="8" t="s">
        <v>82</v>
      </c>
      <c r="Y163" s="8" t="s">
        <v>586</v>
      </c>
      <c r="Z163" s="8" t="s">
        <v>587</v>
      </c>
      <c r="AA163" s="8" t="s">
        <v>82</v>
      </c>
      <c r="AB163" s="8" t="s">
        <v>57</v>
      </c>
      <c r="AC163" s="7" t="s">
        <v>588</v>
      </c>
      <c r="AD163" s="9">
        <v>3113</v>
      </c>
      <c r="AE163" s="10">
        <f>ROUND($K$163*$AD$163,2)</f>
        <v>3113</v>
      </c>
    </row>
    <row r="164" spans="1:31" ht="25.5">
      <c r="A164" s="3">
        <v>53827</v>
      </c>
      <c r="B164" s="4" t="s">
        <v>579</v>
      </c>
      <c r="C164" s="3">
        <v>155160</v>
      </c>
      <c r="D164" s="4" t="s">
        <v>41</v>
      </c>
      <c r="E164" s="4" t="s">
        <v>542</v>
      </c>
      <c r="F164" s="4" t="s">
        <v>543</v>
      </c>
      <c r="G164" s="4" t="s">
        <v>544</v>
      </c>
      <c r="H164" s="4" t="s">
        <v>45</v>
      </c>
      <c r="I164" s="4" t="s">
        <v>295</v>
      </c>
      <c r="J164" s="5">
        <v>1</v>
      </c>
      <c r="K164" s="6">
        <v>1</v>
      </c>
      <c r="L164" s="7" t="s">
        <v>47</v>
      </c>
      <c r="M164" s="4">
        <v>330000</v>
      </c>
      <c r="N164" s="4" t="s">
        <v>580</v>
      </c>
      <c r="O164" s="4" t="s">
        <v>581</v>
      </c>
      <c r="P164" s="4" t="s">
        <v>582</v>
      </c>
      <c r="Q164" s="4">
        <v>3</v>
      </c>
      <c r="R164" s="4" t="s">
        <v>583</v>
      </c>
      <c r="S164" s="4">
        <v>56067</v>
      </c>
      <c r="T164" s="4" t="s">
        <v>584</v>
      </c>
      <c r="U164" s="4" t="s">
        <v>585</v>
      </c>
      <c r="V164" s="4">
        <v>549497668</v>
      </c>
      <c r="W164" s="4"/>
      <c r="X164" s="8" t="s">
        <v>82</v>
      </c>
      <c r="Y164" s="8" t="s">
        <v>586</v>
      </c>
      <c r="Z164" s="8" t="s">
        <v>587</v>
      </c>
      <c r="AA164" s="8" t="s">
        <v>82</v>
      </c>
      <c r="AB164" s="8" t="s">
        <v>57</v>
      </c>
      <c r="AC164" s="7" t="s">
        <v>588</v>
      </c>
      <c r="AD164" s="9">
        <v>3113</v>
      </c>
      <c r="AE164" s="10">
        <f>ROUND($K$164*$AD$164,2)</f>
        <v>3113</v>
      </c>
    </row>
    <row r="165" spans="1:31" ht="25.5">
      <c r="A165" s="3">
        <v>53827</v>
      </c>
      <c r="B165" s="4" t="s">
        <v>579</v>
      </c>
      <c r="C165" s="3">
        <v>155161</v>
      </c>
      <c r="D165" s="4" t="s">
        <v>41</v>
      </c>
      <c r="E165" s="4" t="s">
        <v>545</v>
      </c>
      <c r="F165" s="4" t="s">
        <v>546</v>
      </c>
      <c r="G165" s="4" t="s">
        <v>547</v>
      </c>
      <c r="H165" s="4" t="s">
        <v>45</v>
      </c>
      <c r="I165" s="4" t="s">
        <v>295</v>
      </c>
      <c r="J165" s="5">
        <v>1</v>
      </c>
      <c r="K165" s="6">
        <v>1</v>
      </c>
      <c r="L165" s="7" t="s">
        <v>47</v>
      </c>
      <c r="M165" s="4">
        <v>330000</v>
      </c>
      <c r="N165" s="4" t="s">
        <v>580</v>
      </c>
      <c r="O165" s="4" t="s">
        <v>581</v>
      </c>
      <c r="P165" s="4" t="s">
        <v>582</v>
      </c>
      <c r="Q165" s="4">
        <v>3</v>
      </c>
      <c r="R165" s="4" t="s">
        <v>583</v>
      </c>
      <c r="S165" s="4">
        <v>56067</v>
      </c>
      <c r="T165" s="4" t="s">
        <v>584</v>
      </c>
      <c r="U165" s="4" t="s">
        <v>585</v>
      </c>
      <c r="V165" s="4">
        <v>549497668</v>
      </c>
      <c r="W165" s="4"/>
      <c r="X165" s="8" t="s">
        <v>82</v>
      </c>
      <c r="Y165" s="8" t="s">
        <v>586</v>
      </c>
      <c r="Z165" s="8" t="s">
        <v>587</v>
      </c>
      <c r="AA165" s="8" t="s">
        <v>82</v>
      </c>
      <c r="AB165" s="8" t="s">
        <v>57</v>
      </c>
      <c r="AC165" s="7" t="s">
        <v>588</v>
      </c>
      <c r="AD165" s="9">
        <v>3113</v>
      </c>
      <c r="AE165" s="10">
        <f>ROUND($K$165*$AD$165,2)</f>
        <v>3113</v>
      </c>
    </row>
    <row r="166" spans="1:31" ht="25.5">
      <c r="A166" s="3">
        <v>53827</v>
      </c>
      <c r="B166" s="4" t="s">
        <v>579</v>
      </c>
      <c r="C166" s="3">
        <v>155170</v>
      </c>
      <c r="D166" s="4" t="s">
        <v>41</v>
      </c>
      <c r="E166" s="4" t="s">
        <v>531</v>
      </c>
      <c r="F166" s="4" t="s">
        <v>532</v>
      </c>
      <c r="G166" s="4" t="s">
        <v>533</v>
      </c>
      <c r="H166" s="4" t="s">
        <v>45</v>
      </c>
      <c r="I166" s="4" t="s">
        <v>284</v>
      </c>
      <c r="J166" s="5">
        <v>1</v>
      </c>
      <c r="K166" s="6">
        <v>1</v>
      </c>
      <c r="L166" s="7" t="s">
        <v>47</v>
      </c>
      <c r="M166" s="4">
        <v>330000</v>
      </c>
      <c r="N166" s="4" t="s">
        <v>580</v>
      </c>
      <c r="O166" s="4" t="s">
        <v>581</v>
      </c>
      <c r="P166" s="4" t="s">
        <v>582</v>
      </c>
      <c r="Q166" s="4">
        <v>3</v>
      </c>
      <c r="R166" s="4" t="s">
        <v>583</v>
      </c>
      <c r="S166" s="4">
        <v>56067</v>
      </c>
      <c r="T166" s="4" t="s">
        <v>584</v>
      </c>
      <c r="U166" s="4" t="s">
        <v>585</v>
      </c>
      <c r="V166" s="4">
        <v>549497668</v>
      </c>
      <c r="W166" s="4"/>
      <c r="X166" s="8" t="s">
        <v>82</v>
      </c>
      <c r="Y166" s="8" t="s">
        <v>586</v>
      </c>
      <c r="Z166" s="8" t="s">
        <v>587</v>
      </c>
      <c r="AA166" s="8" t="s">
        <v>82</v>
      </c>
      <c r="AB166" s="8" t="s">
        <v>57</v>
      </c>
      <c r="AC166" s="7" t="s">
        <v>588</v>
      </c>
      <c r="AD166" s="9">
        <v>1953</v>
      </c>
      <c r="AE166" s="10">
        <f>ROUND($K$166*$AD$166,2)</f>
        <v>1953</v>
      </c>
    </row>
    <row r="167" spans="1:31" ht="12.75">
      <c r="A167" s="20"/>
      <c r="B167" s="20"/>
      <c r="C167" s="2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5" t="s">
        <v>78</v>
      </c>
      <c r="AE167" s="12">
        <f>SUM($AE$163:$AE$166)</f>
        <v>11292</v>
      </c>
    </row>
    <row r="168" spans="1:3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25.5">
      <c r="A169" s="3">
        <v>53840</v>
      </c>
      <c r="B169" s="4"/>
      <c r="C169" s="3">
        <v>155187</v>
      </c>
      <c r="D169" s="4" t="s">
        <v>41</v>
      </c>
      <c r="E169" s="4" t="s">
        <v>589</v>
      </c>
      <c r="F169" s="4" t="s">
        <v>590</v>
      </c>
      <c r="G169" s="4" t="s">
        <v>591</v>
      </c>
      <c r="H169" s="4" t="s">
        <v>45</v>
      </c>
      <c r="I169" s="4" t="s">
        <v>592</v>
      </c>
      <c r="J169" s="5">
        <v>1</v>
      </c>
      <c r="K169" s="6">
        <v>1</v>
      </c>
      <c r="L169" s="7" t="s">
        <v>47</v>
      </c>
      <c r="M169" s="4">
        <v>313010</v>
      </c>
      <c r="N169" s="4" t="s">
        <v>154</v>
      </c>
      <c r="O169" s="4" t="s">
        <v>593</v>
      </c>
      <c r="P169" s="4" t="s">
        <v>156</v>
      </c>
      <c r="Q169" s="4"/>
      <c r="R169" s="4" t="s">
        <v>91</v>
      </c>
      <c r="S169" s="4">
        <v>42228</v>
      </c>
      <c r="T169" s="4" t="s">
        <v>594</v>
      </c>
      <c r="U169" s="4" t="s">
        <v>595</v>
      </c>
      <c r="V169" s="4">
        <v>549493764</v>
      </c>
      <c r="W169" s="4"/>
      <c r="X169" s="8" t="s">
        <v>400</v>
      </c>
      <c r="Y169" s="8" t="s">
        <v>160</v>
      </c>
      <c r="Z169" s="8" t="s">
        <v>402</v>
      </c>
      <c r="AA169" s="8" t="s">
        <v>56</v>
      </c>
      <c r="AB169" s="8" t="s">
        <v>57</v>
      </c>
      <c r="AC169" s="7" t="s">
        <v>596</v>
      </c>
      <c r="AD169" s="9">
        <v>1823</v>
      </c>
      <c r="AE169" s="10">
        <f>ROUND($K$169*$AD$169,2)</f>
        <v>1823</v>
      </c>
    </row>
    <row r="170" spans="1:31" ht="12.75">
      <c r="A170" s="20"/>
      <c r="B170" s="20"/>
      <c r="C170" s="20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5" t="s">
        <v>78</v>
      </c>
      <c r="AE170" s="12">
        <f>SUM($AE$169:$AE$169)</f>
        <v>1823</v>
      </c>
    </row>
    <row r="171" spans="1:31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25.5">
      <c r="A172" s="3">
        <v>53841</v>
      </c>
      <c r="B172" s="4"/>
      <c r="C172" s="3">
        <v>155191</v>
      </c>
      <c r="D172" s="4" t="s">
        <v>41</v>
      </c>
      <c r="E172" s="4" t="s">
        <v>302</v>
      </c>
      <c r="F172" s="4" t="s">
        <v>303</v>
      </c>
      <c r="G172" s="4" t="s">
        <v>304</v>
      </c>
      <c r="H172" s="4"/>
      <c r="I172" s="4" t="s">
        <v>77</v>
      </c>
      <c r="J172" s="5">
        <v>2</v>
      </c>
      <c r="K172" s="6">
        <v>2</v>
      </c>
      <c r="L172" s="7" t="s">
        <v>47</v>
      </c>
      <c r="M172" s="4">
        <v>313010</v>
      </c>
      <c r="N172" s="4" t="s">
        <v>154</v>
      </c>
      <c r="O172" s="4" t="s">
        <v>593</v>
      </c>
      <c r="P172" s="4" t="s">
        <v>156</v>
      </c>
      <c r="Q172" s="4"/>
      <c r="R172" s="4" t="s">
        <v>91</v>
      </c>
      <c r="S172" s="4">
        <v>2166</v>
      </c>
      <c r="T172" s="4" t="s">
        <v>597</v>
      </c>
      <c r="U172" s="4" t="s">
        <v>598</v>
      </c>
      <c r="V172" s="4">
        <v>549496690</v>
      </c>
      <c r="W172" s="4"/>
      <c r="X172" s="8" t="s">
        <v>451</v>
      </c>
      <c r="Y172" s="8" t="s">
        <v>160</v>
      </c>
      <c r="Z172" s="8" t="s">
        <v>599</v>
      </c>
      <c r="AA172" s="8" t="s">
        <v>452</v>
      </c>
      <c r="AB172" s="8" t="s">
        <v>57</v>
      </c>
      <c r="AC172" s="7" t="s">
        <v>600</v>
      </c>
      <c r="AD172" s="9">
        <v>315</v>
      </c>
      <c r="AE172" s="10">
        <f>ROUND($K$172*$AD$172,2)</f>
        <v>630</v>
      </c>
    </row>
    <row r="173" spans="1:31" ht="12.75">
      <c r="A173" s="20"/>
      <c r="B173" s="20"/>
      <c r="C173" s="2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5" t="s">
        <v>78</v>
      </c>
      <c r="AE173" s="12">
        <f>SUM($AE$172:$AE$172)</f>
        <v>630</v>
      </c>
    </row>
    <row r="174" spans="1:3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25.5">
      <c r="A175" s="3">
        <v>53842</v>
      </c>
      <c r="B175" s="4"/>
      <c r="C175" s="3">
        <v>155181</v>
      </c>
      <c r="D175" s="4" t="s">
        <v>41</v>
      </c>
      <c r="E175" s="4" t="s">
        <v>601</v>
      </c>
      <c r="F175" s="4" t="s">
        <v>602</v>
      </c>
      <c r="G175" s="4" t="s">
        <v>603</v>
      </c>
      <c r="H175" s="4" t="s">
        <v>45</v>
      </c>
      <c r="I175" s="4" t="s">
        <v>111</v>
      </c>
      <c r="J175" s="5">
        <v>1</v>
      </c>
      <c r="K175" s="6">
        <v>1</v>
      </c>
      <c r="L175" s="7" t="s">
        <v>47</v>
      </c>
      <c r="M175" s="4">
        <v>313010</v>
      </c>
      <c r="N175" s="4" t="s">
        <v>154</v>
      </c>
      <c r="O175" s="4" t="s">
        <v>593</v>
      </c>
      <c r="P175" s="4" t="s">
        <v>156</v>
      </c>
      <c r="Q175" s="4"/>
      <c r="R175" s="4" t="s">
        <v>91</v>
      </c>
      <c r="S175" s="4">
        <v>2405</v>
      </c>
      <c r="T175" s="4" t="s">
        <v>604</v>
      </c>
      <c r="U175" s="4" t="s">
        <v>605</v>
      </c>
      <c r="V175" s="4">
        <v>549495768</v>
      </c>
      <c r="W175" s="4"/>
      <c r="X175" s="8" t="s">
        <v>606</v>
      </c>
      <c r="Y175" s="8" t="s">
        <v>160</v>
      </c>
      <c r="Z175" s="8" t="s">
        <v>55</v>
      </c>
      <c r="AA175" s="8" t="s">
        <v>607</v>
      </c>
      <c r="AB175" s="8" t="s">
        <v>57</v>
      </c>
      <c r="AC175" s="7" t="s">
        <v>608</v>
      </c>
      <c r="AD175" s="9">
        <v>2721</v>
      </c>
      <c r="AE175" s="10">
        <f>ROUND($K$175*$AD$175,2)</f>
        <v>2721</v>
      </c>
    </row>
    <row r="176" spans="1:31" ht="25.5">
      <c r="A176" s="3">
        <v>53842</v>
      </c>
      <c r="B176" s="4"/>
      <c r="C176" s="3">
        <v>155192</v>
      </c>
      <c r="D176" s="4" t="s">
        <v>41</v>
      </c>
      <c r="E176" s="4" t="s">
        <v>609</v>
      </c>
      <c r="F176" s="4" t="s">
        <v>610</v>
      </c>
      <c r="G176" s="4" t="s">
        <v>611</v>
      </c>
      <c r="H176" s="4" t="s">
        <v>45</v>
      </c>
      <c r="I176" s="4" t="s">
        <v>612</v>
      </c>
      <c r="J176" s="5">
        <v>1</v>
      </c>
      <c r="K176" s="6">
        <v>1</v>
      </c>
      <c r="L176" s="7" t="s">
        <v>47</v>
      </c>
      <c r="M176" s="4">
        <v>313010</v>
      </c>
      <c r="N176" s="4" t="s">
        <v>154</v>
      </c>
      <c r="O176" s="4" t="s">
        <v>593</v>
      </c>
      <c r="P176" s="4" t="s">
        <v>156</v>
      </c>
      <c r="Q176" s="4"/>
      <c r="R176" s="4" t="s">
        <v>91</v>
      </c>
      <c r="S176" s="4">
        <v>2405</v>
      </c>
      <c r="T176" s="4" t="s">
        <v>604</v>
      </c>
      <c r="U176" s="4" t="s">
        <v>605</v>
      </c>
      <c r="V176" s="4">
        <v>549495768</v>
      </c>
      <c r="W176" s="4"/>
      <c r="X176" s="8" t="s">
        <v>606</v>
      </c>
      <c r="Y176" s="8" t="s">
        <v>160</v>
      </c>
      <c r="Z176" s="8" t="s">
        <v>55</v>
      </c>
      <c r="AA176" s="8" t="s">
        <v>607</v>
      </c>
      <c r="AB176" s="8" t="s">
        <v>57</v>
      </c>
      <c r="AC176" s="7" t="s">
        <v>608</v>
      </c>
      <c r="AD176" s="9">
        <v>2055</v>
      </c>
      <c r="AE176" s="10">
        <f>ROUND($K$176*$AD$176,2)</f>
        <v>2055</v>
      </c>
    </row>
    <row r="177" spans="1:31" ht="25.5">
      <c r="A177" s="3">
        <v>53842</v>
      </c>
      <c r="B177" s="4"/>
      <c r="C177" s="3">
        <v>155193</v>
      </c>
      <c r="D177" s="4" t="s">
        <v>41</v>
      </c>
      <c r="E177" s="4" t="s">
        <v>613</v>
      </c>
      <c r="F177" s="4" t="s">
        <v>614</v>
      </c>
      <c r="G177" s="4" t="s">
        <v>615</v>
      </c>
      <c r="H177" s="4" t="s">
        <v>45</v>
      </c>
      <c r="I177" s="4" t="s">
        <v>111</v>
      </c>
      <c r="J177" s="5">
        <v>1</v>
      </c>
      <c r="K177" s="6">
        <v>1</v>
      </c>
      <c r="L177" s="7" t="s">
        <v>47</v>
      </c>
      <c r="M177" s="4">
        <v>313010</v>
      </c>
      <c r="N177" s="4" t="s">
        <v>154</v>
      </c>
      <c r="O177" s="4" t="s">
        <v>593</v>
      </c>
      <c r="P177" s="4" t="s">
        <v>156</v>
      </c>
      <c r="Q177" s="4"/>
      <c r="R177" s="4" t="s">
        <v>91</v>
      </c>
      <c r="S177" s="4">
        <v>2405</v>
      </c>
      <c r="T177" s="4" t="s">
        <v>604</v>
      </c>
      <c r="U177" s="4" t="s">
        <v>605</v>
      </c>
      <c r="V177" s="4">
        <v>549495768</v>
      </c>
      <c r="W177" s="4"/>
      <c r="X177" s="8" t="s">
        <v>606</v>
      </c>
      <c r="Y177" s="8" t="s">
        <v>160</v>
      </c>
      <c r="Z177" s="8" t="s">
        <v>55</v>
      </c>
      <c r="AA177" s="8" t="s">
        <v>607</v>
      </c>
      <c r="AB177" s="8" t="s">
        <v>57</v>
      </c>
      <c r="AC177" s="7" t="s">
        <v>608</v>
      </c>
      <c r="AD177" s="9">
        <v>2677</v>
      </c>
      <c r="AE177" s="10">
        <f>ROUND($K$177*$AD$177,2)</f>
        <v>2677</v>
      </c>
    </row>
    <row r="178" spans="1:31" ht="25.5">
      <c r="A178" s="3">
        <v>53842</v>
      </c>
      <c r="B178" s="4"/>
      <c r="C178" s="3">
        <v>155194</v>
      </c>
      <c r="D178" s="4" t="s">
        <v>41</v>
      </c>
      <c r="E178" s="4" t="s">
        <v>616</v>
      </c>
      <c r="F178" s="4" t="s">
        <v>617</v>
      </c>
      <c r="G178" s="4" t="s">
        <v>618</v>
      </c>
      <c r="H178" s="4" t="s">
        <v>45</v>
      </c>
      <c r="I178" s="4" t="s">
        <v>111</v>
      </c>
      <c r="J178" s="5">
        <v>1</v>
      </c>
      <c r="K178" s="6">
        <v>1</v>
      </c>
      <c r="L178" s="7" t="s">
        <v>47</v>
      </c>
      <c r="M178" s="4">
        <v>313010</v>
      </c>
      <c r="N178" s="4" t="s">
        <v>154</v>
      </c>
      <c r="O178" s="4" t="s">
        <v>593</v>
      </c>
      <c r="P178" s="4" t="s">
        <v>156</v>
      </c>
      <c r="Q178" s="4"/>
      <c r="R178" s="4" t="s">
        <v>91</v>
      </c>
      <c r="S178" s="4">
        <v>2405</v>
      </c>
      <c r="T178" s="4" t="s">
        <v>604</v>
      </c>
      <c r="U178" s="4" t="s">
        <v>605</v>
      </c>
      <c r="V178" s="4">
        <v>549495768</v>
      </c>
      <c r="W178" s="4"/>
      <c r="X178" s="8" t="s">
        <v>606</v>
      </c>
      <c r="Y178" s="8" t="s">
        <v>160</v>
      </c>
      <c r="Z178" s="8" t="s">
        <v>55</v>
      </c>
      <c r="AA178" s="8" t="s">
        <v>607</v>
      </c>
      <c r="AB178" s="8" t="s">
        <v>57</v>
      </c>
      <c r="AC178" s="7" t="s">
        <v>608</v>
      </c>
      <c r="AD178" s="9">
        <v>2677</v>
      </c>
      <c r="AE178" s="10">
        <f>ROUND($K$178*$AD$178,2)</f>
        <v>2677</v>
      </c>
    </row>
    <row r="179" spans="1:31" ht="12.75">
      <c r="A179" s="20"/>
      <c r="B179" s="20"/>
      <c r="C179" s="2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5" t="s">
        <v>78</v>
      </c>
      <c r="AE179" s="12">
        <f>SUM($AE$175:$AE$178)</f>
        <v>10130</v>
      </c>
    </row>
    <row r="180" spans="1:31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25.5">
      <c r="A181" s="3">
        <v>53847</v>
      </c>
      <c r="B181" s="4" t="s">
        <v>619</v>
      </c>
      <c r="C181" s="3">
        <v>155206</v>
      </c>
      <c r="D181" s="4" t="s">
        <v>41</v>
      </c>
      <c r="E181" s="4" t="s">
        <v>355</v>
      </c>
      <c r="F181" s="4" t="s">
        <v>356</v>
      </c>
      <c r="G181" s="4" t="s">
        <v>357</v>
      </c>
      <c r="H181" s="4" t="s">
        <v>45</v>
      </c>
      <c r="I181" s="4" t="s">
        <v>358</v>
      </c>
      <c r="J181" s="5">
        <v>1</v>
      </c>
      <c r="K181" s="6">
        <v>1</v>
      </c>
      <c r="L181" s="7" t="s">
        <v>47</v>
      </c>
      <c r="M181" s="4">
        <v>314010</v>
      </c>
      <c r="N181" s="4" t="s">
        <v>409</v>
      </c>
      <c r="O181" s="4" t="s">
        <v>573</v>
      </c>
      <c r="P181" s="4" t="s">
        <v>156</v>
      </c>
      <c r="Q181" s="4">
        <v>1</v>
      </c>
      <c r="R181" s="4" t="s">
        <v>620</v>
      </c>
      <c r="S181" s="4">
        <v>16840</v>
      </c>
      <c r="T181" s="4" t="s">
        <v>621</v>
      </c>
      <c r="U181" s="4" t="s">
        <v>622</v>
      </c>
      <c r="V181" s="4">
        <v>549494016</v>
      </c>
      <c r="W181" s="4"/>
      <c r="X181" s="8" t="s">
        <v>400</v>
      </c>
      <c r="Y181" s="8" t="s">
        <v>414</v>
      </c>
      <c r="Z181" s="8" t="s">
        <v>402</v>
      </c>
      <c r="AA181" s="8" t="s">
        <v>56</v>
      </c>
      <c r="AB181" s="8" t="s">
        <v>57</v>
      </c>
      <c r="AC181" s="7" t="s">
        <v>623</v>
      </c>
      <c r="AD181" s="9">
        <v>2050</v>
      </c>
      <c r="AE181" s="10">
        <f>ROUND($K$181*$AD$181,2)</f>
        <v>2050</v>
      </c>
    </row>
    <row r="182" spans="1:31" ht="25.5">
      <c r="A182" s="3">
        <v>53847</v>
      </c>
      <c r="B182" s="4" t="s">
        <v>619</v>
      </c>
      <c r="C182" s="3">
        <v>155227</v>
      </c>
      <c r="D182" s="4" t="s">
        <v>41</v>
      </c>
      <c r="E182" s="4" t="s">
        <v>624</v>
      </c>
      <c r="F182" s="4" t="s">
        <v>625</v>
      </c>
      <c r="G182" s="4" t="s">
        <v>626</v>
      </c>
      <c r="H182" s="4" t="s">
        <v>45</v>
      </c>
      <c r="I182" s="4" t="s">
        <v>77</v>
      </c>
      <c r="J182" s="5">
        <v>1</v>
      </c>
      <c r="K182" s="6">
        <v>1</v>
      </c>
      <c r="L182" s="7" t="s">
        <v>47</v>
      </c>
      <c r="M182" s="4">
        <v>314010</v>
      </c>
      <c r="N182" s="4" t="s">
        <v>409</v>
      </c>
      <c r="O182" s="4" t="s">
        <v>573</v>
      </c>
      <c r="P182" s="4" t="s">
        <v>156</v>
      </c>
      <c r="Q182" s="4">
        <v>1</v>
      </c>
      <c r="R182" s="4" t="s">
        <v>620</v>
      </c>
      <c r="S182" s="4">
        <v>16840</v>
      </c>
      <c r="T182" s="4" t="s">
        <v>621</v>
      </c>
      <c r="U182" s="4" t="s">
        <v>622</v>
      </c>
      <c r="V182" s="4">
        <v>549494016</v>
      </c>
      <c r="W182" s="4"/>
      <c r="X182" s="8" t="s">
        <v>400</v>
      </c>
      <c r="Y182" s="8" t="s">
        <v>414</v>
      </c>
      <c r="Z182" s="8" t="s">
        <v>402</v>
      </c>
      <c r="AA182" s="8" t="s">
        <v>56</v>
      </c>
      <c r="AB182" s="8" t="s">
        <v>57</v>
      </c>
      <c r="AC182" s="7" t="s">
        <v>623</v>
      </c>
      <c r="AD182" s="9">
        <v>1200</v>
      </c>
      <c r="AE182" s="10">
        <f>ROUND($K$182*$AD$182,2)</f>
        <v>1200</v>
      </c>
    </row>
    <row r="183" spans="1:31" ht="12.75">
      <c r="A183" s="20"/>
      <c r="B183" s="20"/>
      <c r="C183" s="2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5" t="s">
        <v>78</v>
      </c>
      <c r="AE183" s="12">
        <f>SUM($AE$181:$AE$182)</f>
        <v>3250</v>
      </c>
    </row>
    <row r="184" spans="1:3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25.5">
      <c r="A185" s="3">
        <v>53852</v>
      </c>
      <c r="B185" s="4" t="s">
        <v>40</v>
      </c>
      <c r="C185" s="3">
        <v>155276</v>
      </c>
      <c r="D185" s="4" t="s">
        <v>41</v>
      </c>
      <c r="E185" s="4" t="s">
        <v>627</v>
      </c>
      <c r="F185" s="4" t="s">
        <v>628</v>
      </c>
      <c r="G185" s="4" t="s">
        <v>629</v>
      </c>
      <c r="H185" s="4" t="s">
        <v>45</v>
      </c>
      <c r="I185" s="4" t="s">
        <v>251</v>
      </c>
      <c r="J185" s="5">
        <v>1</v>
      </c>
      <c r="K185" s="6">
        <v>1</v>
      </c>
      <c r="L185" s="7" t="s">
        <v>47</v>
      </c>
      <c r="M185" s="4">
        <v>995400</v>
      </c>
      <c r="N185" s="4" t="s">
        <v>630</v>
      </c>
      <c r="O185" s="4" t="s">
        <v>631</v>
      </c>
      <c r="P185" s="4" t="s">
        <v>632</v>
      </c>
      <c r="Q185" s="4">
        <v>0</v>
      </c>
      <c r="R185" s="4" t="s">
        <v>91</v>
      </c>
      <c r="S185" s="4">
        <v>103203</v>
      </c>
      <c r="T185" s="4" t="s">
        <v>633</v>
      </c>
      <c r="U185" s="4" t="s">
        <v>634</v>
      </c>
      <c r="V185" s="4">
        <v>549493404</v>
      </c>
      <c r="W185" s="4"/>
      <c r="X185" s="8" t="s">
        <v>635</v>
      </c>
      <c r="Y185" s="8" t="s">
        <v>636</v>
      </c>
      <c r="Z185" s="8" t="s">
        <v>55</v>
      </c>
      <c r="AA185" s="8" t="s">
        <v>184</v>
      </c>
      <c r="AB185" s="8" t="s">
        <v>139</v>
      </c>
      <c r="AC185" s="7" t="s">
        <v>637</v>
      </c>
      <c r="AD185" s="9">
        <v>1496</v>
      </c>
      <c r="AE185" s="10">
        <f>ROUND($K$185*$AD$185,2)</f>
        <v>1496</v>
      </c>
    </row>
    <row r="186" spans="1:31" ht="25.5">
      <c r="A186" s="3">
        <v>53852</v>
      </c>
      <c r="B186" s="4" t="s">
        <v>40</v>
      </c>
      <c r="C186" s="3">
        <v>155280</v>
      </c>
      <c r="D186" s="4" t="s">
        <v>41</v>
      </c>
      <c r="E186" s="4" t="s">
        <v>638</v>
      </c>
      <c r="F186" s="4" t="s">
        <v>639</v>
      </c>
      <c r="G186" s="4" t="s">
        <v>640</v>
      </c>
      <c r="H186" s="4" t="s">
        <v>45</v>
      </c>
      <c r="I186" s="4" t="s">
        <v>641</v>
      </c>
      <c r="J186" s="5">
        <v>1</v>
      </c>
      <c r="K186" s="6">
        <v>1</v>
      </c>
      <c r="L186" s="7" t="s">
        <v>47</v>
      </c>
      <c r="M186" s="4">
        <v>995400</v>
      </c>
      <c r="N186" s="4" t="s">
        <v>630</v>
      </c>
      <c r="O186" s="4" t="s">
        <v>631</v>
      </c>
      <c r="P186" s="4" t="s">
        <v>632</v>
      </c>
      <c r="Q186" s="4">
        <v>0</v>
      </c>
      <c r="R186" s="4" t="s">
        <v>91</v>
      </c>
      <c r="S186" s="4">
        <v>103203</v>
      </c>
      <c r="T186" s="4" t="s">
        <v>633</v>
      </c>
      <c r="U186" s="4" t="s">
        <v>634</v>
      </c>
      <c r="V186" s="4">
        <v>549493404</v>
      </c>
      <c r="W186" s="4"/>
      <c r="X186" s="8" t="s">
        <v>635</v>
      </c>
      <c r="Y186" s="8" t="s">
        <v>636</v>
      </c>
      <c r="Z186" s="8" t="s">
        <v>55</v>
      </c>
      <c r="AA186" s="8" t="s">
        <v>184</v>
      </c>
      <c r="AB186" s="8" t="s">
        <v>139</v>
      </c>
      <c r="AC186" s="7" t="s">
        <v>637</v>
      </c>
      <c r="AD186" s="9">
        <v>1496</v>
      </c>
      <c r="AE186" s="10">
        <f>ROUND($K$186*$AD$186,2)</f>
        <v>1496</v>
      </c>
    </row>
    <row r="187" spans="1:31" ht="25.5">
      <c r="A187" s="3">
        <v>53852</v>
      </c>
      <c r="B187" s="4" t="s">
        <v>40</v>
      </c>
      <c r="C187" s="3">
        <v>155281</v>
      </c>
      <c r="D187" s="4" t="s">
        <v>41</v>
      </c>
      <c r="E187" s="4" t="s">
        <v>642</v>
      </c>
      <c r="F187" s="4" t="s">
        <v>643</v>
      </c>
      <c r="G187" s="4" t="s">
        <v>644</v>
      </c>
      <c r="H187" s="4" t="s">
        <v>45</v>
      </c>
      <c r="I187" s="4" t="s">
        <v>320</v>
      </c>
      <c r="J187" s="5">
        <v>1</v>
      </c>
      <c r="K187" s="6">
        <v>1</v>
      </c>
      <c r="L187" s="7" t="s">
        <v>47</v>
      </c>
      <c r="M187" s="4">
        <v>995400</v>
      </c>
      <c r="N187" s="4" t="s">
        <v>630</v>
      </c>
      <c r="O187" s="4" t="s">
        <v>631</v>
      </c>
      <c r="P187" s="4" t="s">
        <v>632</v>
      </c>
      <c r="Q187" s="4">
        <v>0</v>
      </c>
      <c r="R187" s="4" t="s">
        <v>91</v>
      </c>
      <c r="S187" s="4">
        <v>103203</v>
      </c>
      <c r="T187" s="4" t="s">
        <v>633</v>
      </c>
      <c r="U187" s="4" t="s">
        <v>634</v>
      </c>
      <c r="V187" s="4">
        <v>549493404</v>
      </c>
      <c r="W187" s="4"/>
      <c r="X187" s="8" t="s">
        <v>635</v>
      </c>
      <c r="Y187" s="8" t="s">
        <v>636</v>
      </c>
      <c r="Z187" s="8" t="s">
        <v>55</v>
      </c>
      <c r="AA187" s="8" t="s">
        <v>184</v>
      </c>
      <c r="AB187" s="8" t="s">
        <v>139</v>
      </c>
      <c r="AC187" s="7" t="s">
        <v>637</v>
      </c>
      <c r="AD187" s="9">
        <v>4179</v>
      </c>
      <c r="AE187" s="10">
        <f>ROUND($K$187*$AD$187,2)</f>
        <v>4179</v>
      </c>
    </row>
    <row r="188" spans="1:31" ht="25.5">
      <c r="A188" s="3">
        <v>53852</v>
      </c>
      <c r="B188" s="4" t="s">
        <v>40</v>
      </c>
      <c r="C188" s="3">
        <v>155282</v>
      </c>
      <c r="D188" s="4" t="s">
        <v>41</v>
      </c>
      <c r="E188" s="4" t="s">
        <v>645</v>
      </c>
      <c r="F188" s="4" t="s">
        <v>646</v>
      </c>
      <c r="G188" s="4" t="s">
        <v>647</v>
      </c>
      <c r="H188" s="4" t="s">
        <v>45</v>
      </c>
      <c r="I188" s="4" t="s">
        <v>320</v>
      </c>
      <c r="J188" s="5">
        <v>1</v>
      </c>
      <c r="K188" s="6">
        <v>1</v>
      </c>
      <c r="L188" s="7" t="s">
        <v>47</v>
      </c>
      <c r="M188" s="4">
        <v>995400</v>
      </c>
      <c r="N188" s="4" t="s">
        <v>630</v>
      </c>
      <c r="O188" s="4" t="s">
        <v>631</v>
      </c>
      <c r="P188" s="4" t="s">
        <v>632</v>
      </c>
      <c r="Q188" s="4">
        <v>0</v>
      </c>
      <c r="R188" s="4" t="s">
        <v>91</v>
      </c>
      <c r="S188" s="4">
        <v>103203</v>
      </c>
      <c r="T188" s="4" t="s">
        <v>633</v>
      </c>
      <c r="U188" s="4" t="s">
        <v>634</v>
      </c>
      <c r="V188" s="4">
        <v>549493404</v>
      </c>
      <c r="W188" s="4"/>
      <c r="X188" s="8" t="s">
        <v>635</v>
      </c>
      <c r="Y188" s="8" t="s">
        <v>636</v>
      </c>
      <c r="Z188" s="8" t="s">
        <v>55</v>
      </c>
      <c r="AA188" s="8" t="s">
        <v>184</v>
      </c>
      <c r="AB188" s="8" t="s">
        <v>139</v>
      </c>
      <c r="AC188" s="7" t="s">
        <v>637</v>
      </c>
      <c r="AD188" s="9">
        <v>4093</v>
      </c>
      <c r="AE188" s="10">
        <f>ROUND($K$188*$AD$188,2)</f>
        <v>4093</v>
      </c>
    </row>
    <row r="189" spans="1:31" ht="25.5">
      <c r="A189" s="3">
        <v>53852</v>
      </c>
      <c r="B189" s="4" t="s">
        <v>40</v>
      </c>
      <c r="C189" s="3">
        <v>155294</v>
      </c>
      <c r="D189" s="4" t="s">
        <v>41</v>
      </c>
      <c r="E189" s="4" t="s">
        <v>648</v>
      </c>
      <c r="F189" s="4" t="s">
        <v>649</v>
      </c>
      <c r="G189" s="4" t="s">
        <v>650</v>
      </c>
      <c r="H189" s="4" t="s">
        <v>45</v>
      </c>
      <c r="I189" s="4" t="s">
        <v>62</v>
      </c>
      <c r="J189" s="5">
        <v>1</v>
      </c>
      <c r="K189" s="6">
        <v>1</v>
      </c>
      <c r="L189" s="7" t="s">
        <v>47</v>
      </c>
      <c r="M189" s="4">
        <v>995400</v>
      </c>
      <c r="N189" s="4" t="s">
        <v>630</v>
      </c>
      <c r="O189" s="4" t="s">
        <v>631</v>
      </c>
      <c r="P189" s="4" t="s">
        <v>632</v>
      </c>
      <c r="Q189" s="4">
        <v>0</v>
      </c>
      <c r="R189" s="4" t="s">
        <v>91</v>
      </c>
      <c r="S189" s="4">
        <v>103203</v>
      </c>
      <c r="T189" s="4" t="s">
        <v>633</v>
      </c>
      <c r="U189" s="4" t="s">
        <v>634</v>
      </c>
      <c r="V189" s="4">
        <v>549493404</v>
      </c>
      <c r="W189" s="4"/>
      <c r="X189" s="8" t="s">
        <v>635</v>
      </c>
      <c r="Y189" s="8" t="s">
        <v>636</v>
      </c>
      <c r="Z189" s="8" t="s">
        <v>55</v>
      </c>
      <c r="AA189" s="8" t="s">
        <v>184</v>
      </c>
      <c r="AB189" s="8" t="s">
        <v>139</v>
      </c>
      <c r="AC189" s="7" t="s">
        <v>637</v>
      </c>
      <c r="AD189" s="9">
        <v>1262</v>
      </c>
      <c r="AE189" s="10">
        <f>ROUND($K$189*$AD$189,2)</f>
        <v>1262</v>
      </c>
    </row>
    <row r="190" spans="1:31" ht="25.5">
      <c r="A190" s="3">
        <v>53852</v>
      </c>
      <c r="B190" s="4" t="s">
        <v>40</v>
      </c>
      <c r="C190" s="3">
        <v>155297</v>
      </c>
      <c r="D190" s="4" t="s">
        <v>41</v>
      </c>
      <c r="E190" s="4" t="s">
        <v>651</v>
      </c>
      <c r="F190" s="4" t="s">
        <v>652</v>
      </c>
      <c r="G190" s="4" t="s">
        <v>653</v>
      </c>
      <c r="H190" s="4" t="s">
        <v>45</v>
      </c>
      <c r="I190" s="4" t="s">
        <v>251</v>
      </c>
      <c r="J190" s="5">
        <v>1</v>
      </c>
      <c r="K190" s="6">
        <v>1</v>
      </c>
      <c r="L190" s="7" t="s">
        <v>47</v>
      </c>
      <c r="M190" s="4">
        <v>995400</v>
      </c>
      <c r="N190" s="4" t="s">
        <v>630</v>
      </c>
      <c r="O190" s="4" t="s">
        <v>631</v>
      </c>
      <c r="P190" s="4" t="s">
        <v>632</v>
      </c>
      <c r="Q190" s="4">
        <v>0</v>
      </c>
      <c r="R190" s="4" t="s">
        <v>91</v>
      </c>
      <c r="S190" s="4">
        <v>103203</v>
      </c>
      <c r="T190" s="4" t="s">
        <v>633</v>
      </c>
      <c r="U190" s="4" t="s">
        <v>634</v>
      </c>
      <c r="V190" s="4">
        <v>549493404</v>
      </c>
      <c r="W190" s="4"/>
      <c r="X190" s="8" t="s">
        <v>635</v>
      </c>
      <c r="Y190" s="8" t="s">
        <v>636</v>
      </c>
      <c r="Z190" s="8" t="s">
        <v>55</v>
      </c>
      <c r="AA190" s="8" t="s">
        <v>184</v>
      </c>
      <c r="AB190" s="8" t="s">
        <v>139</v>
      </c>
      <c r="AC190" s="7" t="s">
        <v>637</v>
      </c>
      <c r="AD190" s="9">
        <v>1496</v>
      </c>
      <c r="AE190" s="10">
        <f>ROUND($K$190*$AD$190,2)</f>
        <v>1496</v>
      </c>
    </row>
    <row r="191" spans="1:31" ht="12.75">
      <c r="A191" s="20"/>
      <c r="B191" s="20"/>
      <c r="C191" s="2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5" t="s">
        <v>78</v>
      </c>
      <c r="AE191" s="12">
        <f>SUM($AE$185:$AE$190)</f>
        <v>14022</v>
      </c>
    </row>
    <row r="192" spans="1:31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25.5">
      <c r="A193" s="3">
        <v>53860</v>
      </c>
      <c r="B193" s="4" t="s">
        <v>233</v>
      </c>
      <c r="C193" s="3">
        <v>155163</v>
      </c>
      <c r="D193" s="4" t="s">
        <v>41</v>
      </c>
      <c r="E193" s="4" t="s">
        <v>654</v>
      </c>
      <c r="F193" s="4" t="s">
        <v>655</v>
      </c>
      <c r="G193" s="4" t="s">
        <v>656</v>
      </c>
      <c r="H193" s="4"/>
      <c r="I193" s="4" t="s">
        <v>657</v>
      </c>
      <c r="J193" s="5">
        <v>4</v>
      </c>
      <c r="K193" s="6">
        <v>4</v>
      </c>
      <c r="L193" s="7" t="s">
        <v>206</v>
      </c>
      <c r="M193" s="4">
        <v>830000</v>
      </c>
      <c r="N193" s="4" t="s">
        <v>658</v>
      </c>
      <c r="O193" s="4" t="s">
        <v>659</v>
      </c>
      <c r="P193" s="4" t="s">
        <v>660</v>
      </c>
      <c r="Q193" s="4"/>
      <c r="R193" s="4" t="s">
        <v>91</v>
      </c>
      <c r="S193" s="4">
        <v>239190</v>
      </c>
      <c r="T193" s="4" t="s">
        <v>661</v>
      </c>
      <c r="U193" s="4" t="s">
        <v>662</v>
      </c>
      <c r="V193" s="4">
        <v>549491141</v>
      </c>
      <c r="W193" s="4"/>
      <c r="X193" s="8" t="s">
        <v>82</v>
      </c>
      <c r="Y193" s="8" t="s">
        <v>663</v>
      </c>
      <c r="Z193" s="8" t="s">
        <v>55</v>
      </c>
      <c r="AA193" s="8" t="s">
        <v>82</v>
      </c>
      <c r="AB193" s="8" t="s">
        <v>57</v>
      </c>
      <c r="AC193" s="7" t="s">
        <v>664</v>
      </c>
      <c r="AD193" s="9">
        <v>237</v>
      </c>
      <c r="AE193" s="10">
        <f>ROUND($K$193*$AD$193,2)</f>
        <v>948</v>
      </c>
    </row>
    <row r="194" spans="1:31" ht="12.75">
      <c r="A194" s="20"/>
      <c r="B194" s="20"/>
      <c r="C194" s="20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5" t="s">
        <v>78</v>
      </c>
      <c r="AE194" s="12">
        <f>SUM($AE$193:$AE$193)</f>
        <v>948</v>
      </c>
    </row>
    <row r="195" spans="1:31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25.5">
      <c r="A196" s="3">
        <v>53862</v>
      </c>
      <c r="B196" s="4"/>
      <c r="C196" s="3">
        <v>155196</v>
      </c>
      <c r="D196" s="4" t="s">
        <v>112</v>
      </c>
      <c r="E196" s="4" t="s">
        <v>665</v>
      </c>
      <c r="F196" s="4" t="s">
        <v>666</v>
      </c>
      <c r="G196" s="4" t="s">
        <v>667</v>
      </c>
      <c r="H196" s="4" t="s">
        <v>45</v>
      </c>
      <c r="I196" s="4" t="s">
        <v>668</v>
      </c>
      <c r="J196" s="5">
        <v>2</v>
      </c>
      <c r="K196" s="6">
        <v>2</v>
      </c>
      <c r="L196" s="7" t="s">
        <v>206</v>
      </c>
      <c r="M196" s="4">
        <v>110130</v>
      </c>
      <c r="N196" s="4" t="s">
        <v>669</v>
      </c>
      <c r="O196" s="4" t="s">
        <v>670</v>
      </c>
      <c r="P196" s="4" t="s">
        <v>209</v>
      </c>
      <c r="Q196" s="4">
        <v>5</v>
      </c>
      <c r="R196" s="4" t="s">
        <v>671</v>
      </c>
      <c r="S196" s="4">
        <v>250484</v>
      </c>
      <c r="T196" s="4" t="s">
        <v>672</v>
      </c>
      <c r="U196" s="4" t="s">
        <v>673</v>
      </c>
      <c r="V196" s="4">
        <v>543183411</v>
      </c>
      <c r="W196" s="4"/>
      <c r="X196" s="8" t="s">
        <v>82</v>
      </c>
      <c r="Y196" s="8" t="s">
        <v>674</v>
      </c>
      <c r="Z196" s="8" t="s">
        <v>55</v>
      </c>
      <c r="AA196" s="8" t="s">
        <v>82</v>
      </c>
      <c r="AB196" s="8" t="s">
        <v>214</v>
      </c>
      <c r="AC196" s="7" t="s">
        <v>675</v>
      </c>
      <c r="AD196" s="9">
        <v>396</v>
      </c>
      <c r="AE196" s="10">
        <f>ROUND($K$196*$AD$196,2)</f>
        <v>792</v>
      </c>
    </row>
    <row r="197" spans="1:31" ht="25.5">
      <c r="A197" s="3">
        <v>53862</v>
      </c>
      <c r="B197" s="4"/>
      <c r="C197" s="3">
        <v>155198</v>
      </c>
      <c r="D197" s="4" t="s">
        <v>112</v>
      </c>
      <c r="E197" s="4" t="s">
        <v>676</v>
      </c>
      <c r="F197" s="4" t="s">
        <v>677</v>
      </c>
      <c r="G197" s="4" t="s">
        <v>678</v>
      </c>
      <c r="H197" s="4" t="s">
        <v>45</v>
      </c>
      <c r="I197" s="4" t="s">
        <v>679</v>
      </c>
      <c r="J197" s="5">
        <v>2</v>
      </c>
      <c r="K197" s="6">
        <v>2</v>
      </c>
      <c r="L197" s="7" t="s">
        <v>206</v>
      </c>
      <c r="M197" s="4">
        <v>110130</v>
      </c>
      <c r="N197" s="4" t="s">
        <v>669</v>
      </c>
      <c r="O197" s="4" t="s">
        <v>670</v>
      </c>
      <c r="P197" s="4" t="s">
        <v>209</v>
      </c>
      <c r="Q197" s="4">
        <v>5</v>
      </c>
      <c r="R197" s="4" t="s">
        <v>671</v>
      </c>
      <c r="S197" s="4">
        <v>250484</v>
      </c>
      <c r="T197" s="4" t="s">
        <v>672</v>
      </c>
      <c r="U197" s="4" t="s">
        <v>673</v>
      </c>
      <c r="V197" s="4">
        <v>543183411</v>
      </c>
      <c r="W197" s="4"/>
      <c r="X197" s="8" t="s">
        <v>82</v>
      </c>
      <c r="Y197" s="8" t="s">
        <v>674</v>
      </c>
      <c r="Z197" s="8" t="s">
        <v>55</v>
      </c>
      <c r="AA197" s="8" t="s">
        <v>82</v>
      </c>
      <c r="AB197" s="8" t="s">
        <v>214</v>
      </c>
      <c r="AC197" s="7" t="s">
        <v>675</v>
      </c>
      <c r="AD197" s="9">
        <v>303</v>
      </c>
      <c r="AE197" s="10">
        <f>ROUND($K$197*$AD$197,2)</f>
        <v>606</v>
      </c>
    </row>
    <row r="198" spans="1:31" ht="25.5">
      <c r="A198" s="3">
        <v>53862</v>
      </c>
      <c r="B198" s="4"/>
      <c r="C198" s="3">
        <v>155199</v>
      </c>
      <c r="D198" s="4" t="s">
        <v>112</v>
      </c>
      <c r="E198" s="4" t="s">
        <v>680</v>
      </c>
      <c r="F198" s="4" t="s">
        <v>681</v>
      </c>
      <c r="G198" s="4" t="s">
        <v>682</v>
      </c>
      <c r="H198" s="4" t="s">
        <v>45</v>
      </c>
      <c r="I198" s="4" t="s">
        <v>205</v>
      </c>
      <c r="J198" s="5">
        <v>2</v>
      </c>
      <c r="K198" s="6">
        <v>2</v>
      </c>
      <c r="L198" s="7" t="s">
        <v>206</v>
      </c>
      <c r="M198" s="4">
        <v>110130</v>
      </c>
      <c r="N198" s="4" t="s">
        <v>669</v>
      </c>
      <c r="O198" s="4" t="s">
        <v>670</v>
      </c>
      <c r="P198" s="4" t="s">
        <v>209</v>
      </c>
      <c r="Q198" s="4">
        <v>5</v>
      </c>
      <c r="R198" s="4" t="s">
        <v>671</v>
      </c>
      <c r="S198" s="4">
        <v>250484</v>
      </c>
      <c r="T198" s="4" t="s">
        <v>672</v>
      </c>
      <c r="U198" s="4" t="s">
        <v>673</v>
      </c>
      <c r="V198" s="4">
        <v>543183411</v>
      </c>
      <c r="W198" s="4"/>
      <c r="X198" s="8" t="s">
        <v>82</v>
      </c>
      <c r="Y198" s="8" t="s">
        <v>674</v>
      </c>
      <c r="Z198" s="8" t="s">
        <v>55</v>
      </c>
      <c r="AA198" s="8" t="s">
        <v>82</v>
      </c>
      <c r="AB198" s="8" t="s">
        <v>214</v>
      </c>
      <c r="AC198" s="7" t="s">
        <v>675</v>
      </c>
      <c r="AD198" s="9">
        <v>303</v>
      </c>
      <c r="AE198" s="10">
        <f>ROUND($K$198*$AD$198,2)</f>
        <v>606</v>
      </c>
    </row>
    <row r="199" spans="1:31" ht="25.5">
      <c r="A199" s="3">
        <v>53862</v>
      </c>
      <c r="B199" s="4"/>
      <c r="C199" s="3">
        <v>155200</v>
      </c>
      <c r="D199" s="4" t="s">
        <v>112</v>
      </c>
      <c r="E199" s="4" t="s">
        <v>683</v>
      </c>
      <c r="F199" s="4" t="s">
        <v>684</v>
      </c>
      <c r="G199" s="4" t="s">
        <v>685</v>
      </c>
      <c r="H199" s="4" t="s">
        <v>45</v>
      </c>
      <c r="I199" s="4" t="s">
        <v>679</v>
      </c>
      <c r="J199" s="5">
        <v>2</v>
      </c>
      <c r="K199" s="6">
        <v>2</v>
      </c>
      <c r="L199" s="7" t="s">
        <v>206</v>
      </c>
      <c r="M199" s="4">
        <v>110130</v>
      </c>
      <c r="N199" s="4" t="s">
        <v>669</v>
      </c>
      <c r="O199" s="4" t="s">
        <v>670</v>
      </c>
      <c r="P199" s="4" t="s">
        <v>209</v>
      </c>
      <c r="Q199" s="4">
        <v>5</v>
      </c>
      <c r="R199" s="4" t="s">
        <v>671</v>
      </c>
      <c r="S199" s="4">
        <v>250484</v>
      </c>
      <c r="T199" s="4" t="s">
        <v>672</v>
      </c>
      <c r="U199" s="4" t="s">
        <v>673</v>
      </c>
      <c r="V199" s="4">
        <v>543183411</v>
      </c>
      <c r="W199" s="4"/>
      <c r="X199" s="8" t="s">
        <v>82</v>
      </c>
      <c r="Y199" s="8" t="s">
        <v>674</v>
      </c>
      <c r="Z199" s="8" t="s">
        <v>55</v>
      </c>
      <c r="AA199" s="8" t="s">
        <v>82</v>
      </c>
      <c r="AB199" s="8" t="s">
        <v>214</v>
      </c>
      <c r="AC199" s="7" t="s">
        <v>675</v>
      </c>
      <c r="AD199" s="9">
        <v>303</v>
      </c>
      <c r="AE199" s="10">
        <f>ROUND($K$199*$AD$199,2)</f>
        <v>606</v>
      </c>
    </row>
    <row r="200" spans="1:31" ht="12.75">
      <c r="A200" s="20"/>
      <c r="B200" s="20"/>
      <c r="C200" s="2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5" t="s">
        <v>78</v>
      </c>
      <c r="AE200" s="12">
        <f>SUM($AE$196:$AE$199)</f>
        <v>2610</v>
      </c>
    </row>
    <row r="201" spans="1:31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25.5">
      <c r="A202" s="3">
        <v>53876</v>
      </c>
      <c r="B202" s="4" t="s">
        <v>686</v>
      </c>
      <c r="C202" s="3">
        <v>155430</v>
      </c>
      <c r="D202" s="4" t="s">
        <v>41</v>
      </c>
      <c r="E202" s="4" t="s">
        <v>687</v>
      </c>
      <c r="F202" s="4" t="s">
        <v>688</v>
      </c>
      <c r="G202" s="4" t="s">
        <v>689</v>
      </c>
      <c r="H202" s="4" t="s">
        <v>45</v>
      </c>
      <c r="I202" s="4" t="s">
        <v>657</v>
      </c>
      <c r="J202" s="5">
        <v>1</v>
      </c>
      <c r="K202" s="6">
        <v>1</v>
      </c>
      <c r="L202" s="7" t="s">
        <v>47</v>
      </c>
      <c r="M202" s="4">
        <v>569919</v>
      </c>
      <c r="N202" s="4" t="s">
        <v>690</v>
      </c>
      <c r="O202" s="4" t="s">
        <v>691</v>
      </c>
      <c r="P202" s="4" t="s">
        <v>692</v>
      </c>
      <c r="Q202" s="4">
        <v>3</v>
      </c>
      <c r="R202" s="4">
        <v>249</v>
      </c>
      <c r="S202" s="4">
        <v>168497</v>
      </c>
      <c r="T202" s="4" t="s">
        <v>693</v>
      </c>
      <c r="U202" s="4" t="s">
        <v>694</v>
      </c>
      <c r="V202" s="4">
        <v>549494051</v>
      </c>
      <c r="W202" s="4"/>
      <c r="X202" s="8" t="s">
        <v>695</v>
      </c>
      <c r="Y202" s="8" t="s">
        <v>696</v>
      </c>
      <c r="Z202" s="8" t="s">
        <v>55</v>
      </c>
      <c r="AA202" s="8" t="s">
        <v>56</v>
      </c>
      <c r="AB202" s="8" t="s">
        <v>139</v>
      </c>
      <c r="AC202" s="7" t="s">
        <v>697</v>
      </c>
      <c r="AD202" s="9">
        <v>1998</v>
      </c>
      <c r="AE202" s="10">
        <f>ROUND($K$202*$AD$202,2)</f>
        <v>1998</v>
      </c>
    </row>
    <row r="203" spans="1:31" ht="12.75">
      <c r="A203" s="20"/>
      <c r="B203" s="20"/>
      <c r="C203" s="2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5" t="s">
        <v>78</v>
      </c>
      <c r="AE203" s="12">
        <f>SUM($AE$202:$AE$202)</f>
        <v>1998</v>
      </c>
    </row>
    <row r="204" spans="1:31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25.5">
      <c r="A205" s="3">
        <v>53879</v>
      </c>
      <c r="B205" s="4" t="s">
        <v>233</v>
      </c>
      <c r="C205" s="3">
        <v>155394</v>
      </c>
      <c r="D205" s="4" t="s">
        <v>112</v>
      </c>
      <c r="E205" s="4" t="s">
        <v>698</v>
      </c>
      <c r="F205" s="4" t="s">
        <v>699</v>
      </c>
      <c r="G205" s="4" t="s">
        <v>700</v>
      </c>
      <c r="H205" s="4" t="s">
        <v>45</v>
      </c>
      <c r="I205" s="4" t="s">
        <v>701</v>
      </c>
      <c r="J205" s="5">
        <v>2</v>
      </c>
      <c r="K205" s="6">
        <v>2</v>
      </c>
      <c r="L205" s="7" t="s">
        <v>47</v>
      </c>
      <c r="M205" s="4">
        <v>315010</v>
      </c>
      <c r="N205" s="4" t="s">
        <v>359</v>
      </c>
      <c r="O205" s="4" t="s">
        <v>360</v>
      </c>
      <c r="P205" s="4" t="s">
        <v>254</v>
      </c>
      <c r="Q205" s="4">
        <v>1</v>
      </c>
      <c r="R205" s="4" t="s">
        <v>448</v>
      </c>
      <c r="S205" s="4">
        <v>119423</v>
      </c>
      <c r="T205" s="4" t="s">
        <v>449</v>
      </c>
      <c r="U205" s="4" t="s">
        <v>450</v>
      </c>
      <c r="V205" s="4">
        <v>549497165</v>
      </c>
      <c r="W205" s="4"/>
      <c r="X205" s="8" t="s">
        <v>451</v>
      </c>
      <c r="Y205" s="8" t="s">
        <v>365</v>
      </c>
      <c r="Z205" s="8" t="s">
        <v>55</v>
      </c>
      <c r="AA205" s="8" t="s">
        <v>452</v>
      </c>
      <c r="AB205" s="8" t="s">
        <v>139</v>
      </c>
      <c r="AC205" s="7" t="s">
        <v>702</v>
      </c>
      <c r="AD205" s="9">
        <v>1010</v>
      </c>
      <c r="AE205" s="10">
        <f>ROUND($K$205*$AD$205,2)</f>
        <v>2020</v>
      </c>
    </row>
    <row r="206" spans="1:31" ht="25.5">
      <c r="A206" s="3">
        <v>53879</v>
      </c>
      <c r="B206" s="4" t="s">
        <v>233</v>
      </c>
      <c r="C206" s="3">
        <v>155431</v>
      </c>
      <c r="D206" s="4" t="s">
        <v>112</v>
      </c>
      <c r="E206" s="4" t="s">
        <v>703</v>
      </c>
      <c r="F206" s="4" t="s">
        <v>704</v>
      </c>
      <c r="G206" s="4" t="s">
        <v>705</v>
      </c>
      <c r="H206" s="4" t="s">
        <v>45</v>
      </c>
      <c r="I206" s="4" t="s">
        <v>701</v>
      </c>
      <c r="J206" s="5">
        <v>1</v>
      </c>
      <c r="K206" s="6">
        <v>1</v>
      </c>
      <c r="L206" s="7" t="s">
        <v>47</v>
      </c>
      <c r="M206" s="4">
        <v>315010</v>
      </c>
      <c r="N206" s="4" t="s">
        <v>359</v>
      </c>
      <c r="O206" s="4" t="s">
        <v>360</v>
      </c>
      <c r="P206" s="4" t="s">
        <v>254</v>
      </c>
      <c r="Q206" s="4">
        <v>1</v>
      </c>
      <c r="R206" s="4" t="s">
        <v>448</v>
      </c>
      <c r="S206" s="4">
        <v>119423</v>
      </c>
      <c r="T206" s="4" t="s">
        <v>449</v>
      </c>
      <c r="U206" s="4" t="s">
        <v>450</v>
      </c>
      <c r="V206" s="4">
        <v>549497165</v>
      </c>
      <c r="W206" s="4"/>
      <c r="X206" s="8" t="s">
        <v>451</v>
      </c>
      <c r="Y206" s="8" t="s">
        <v>365</v>
      </c>
      <c r="Z206" s="8" t="s">
        <v>55</v>
      </c>
      <c r="AA206" s="8" t="s">
        <v>452</v>
      </c>
      <c r="AB206" s="8" t="s">
        <v>139</v>
      </c>
      <c r="AC206" s="7" t="s">
        <v>702</v>
      </c>
      <c r="AD206" s="9">
        <v>1010</v>
      </c>
      <c r="AE206" s="10">
        <f>ROUND($K$206*$AD$206,2)</f>
        <v>1010</v>
      </c>
    </row>
    <row r="207" spans="1:31" ht="25.5">
      <c r="A207" s="3">
        <v>53879</v>
      </c>
      <c r="B207" s="4" t="s">
        <v>233</v>
      </c>
      <c r="C207" s="3">
        <v>155663</v>
      </c>
      <c r="D207" s="4" t="s">
        <v>112</v>
      </c>
      <c r="E207" s="4" t="s">
        <v>706</v>
      </c>
      <c r="F207" s="4" t="s">
        <v>707</v>
      </c>
      <c r="G207" s="4" t="s">
        <v>708</v>
      </c>
      <c r="H207" s="4" t="s">
        <v>45</v>
      </c>
      <c r="I207" s="4" t="s">
        <v>701</v>
      </c>
      <c r="J207" s="5">
        <v>1</v>
      </c>
      <c r="K207" s="6">
        <v>1</v>
      </c>
      <c r="L207" s="7" t="s">
        <v>47</v>
      </c>
      <c r="M207" s="4">
        <v>315010</v>
      </c>
      <c r="N207" s="4" t="s">
        <v>359</v>
      </c>
      <c r="O207" s="4" t="s">
        <v>360</v>
      </c>
      <c r="P207" s="4" t="s">
        <v>254</v>
      </c>
      <c r="Q207" s="4">
        <v>1</v>
      </c>
      <c r="R207" s="4" t="s">
        <v>448</v>
      </c>
      <c r="S207" s="4">
        <v>119423</v>
      </c>
      <c r="T207" s="4" t="s">
        <v>449</v>
      </c>
      <c r="U207" s="4" t="s">
        <v>450</v>
      </c>
      <c r="V207" s="4">
        <v>549497165</v>
      </c>
      <c r="W207" s="4"/>
      <c r="X207" s="8" t="s">
        <v>451</v>
      </c>
      <c r="Y207" s="8" t="s">
        <v>365</v>
      </c>
      <c r="Z207" s="8" t="s">
        <v>55</v>
      </c>
      <c r="AA207" s="8" t="s">
        <v>452</v>
      </c>
      <c r="AB207" s="8" t="s">
        <v>139</v>
      </c>
      <c r="AC207" s="7" t="s">
        <v>702</v>
      </c>
      <c r="AD207" s="9">
        <v>1010</v>
      </c>
      <c r="AE207" s="10">
        <f>ROUND($K$207*$AD$207,2)</f>
        <v>1010</v>
      </c>
    </row>
    <row r="208" spans="1:31" ht="25.5">
      <c r="A208" s="3">
        <v>53879</v>
      </c>
      <c r="B208" s="4" t="s">
        <v>233</v>
      </c>
      <c r="C208" s="3">
        <v>155664</v>
      </c>
      <c r="D208" s="4" t="s">
        <v>112</v>
      </c>
      <c r="E208" s="4" t="s">
        <v>709</v>
      </c>
      <c r="F208" s="4" t="s">
        <v>710</v>
      </c>
      <c r="G208" s="4" t="s">
        <v>711</v>
      </c>
      <c r="H208" s="4" t="s">
        <v>45</v>
      </c>
      <c r="I208" s="4" t="s">
        <v>701</v>
      </c>
      <c r="J208" s="5">
        <v>1</v>
      </c>
      <c r="K208" s="6">
        <v>1</v>
      </c>
      <c r="L208" s="7" t="s">
        <v>47</v>
      </c>
      <c r="M208" s="4">
        <v>315010</v>
      </c>
      <c r="N208" s="4" t="s">
        <v>359</v>
      </c>
      <c r="O208" s="4" t="s">
        <v>360</v>
      </c>
      <c r="P208" s="4" t="s">
        <v>254</v>
      </c>
      <c r="Q208" s="4">
        <v>1</v>
      </c>
      <c r="R208" s="4" t="s">
        <v>448</v>
      </c>
      <c r="S208" s="4">
        <v>119423</v>
      </c>
      <c r="T208" s="4" t="s">
        <v>449</v>
      </c>
      <c r="U208" s="4" t="s">
        <v>450</v>
      </c>
      <c r="V208" s="4">
        <v>549497165</v>
      </c>
      <c r="W208" s="4"/>
      <c r="X208" s="8" t="s">
        <v>451</v>
      </c>
      <c r="Y208" s="8" t="s">
        <v>365</v>
      </c>
      <c r="Z208" s="8" t="s">
        <v>55</v>
      </c>
      <c r="AA208" s="8" t="s">
        <v>452</v>
      </c>
      <c r="AB208" s="8" t="s">
        <v>139</v>
      </c>
      <c r="AC208" s="7" t="s">
        <v>702</v>
      </c>
      <c r="AD208" s="9">
        <v>1010</v>
      </c>
      <c r="AE208" s="10">
        <f>ROUND($K$208*$AD$208,2)</f>
        <v>1010</v>
      </c>
    </row>
    <row r="209" spans="1:31" ht="25.5">
      <c r="A209" s="3">
        <v>53879</v>
      </c>
      <c r="B209" s="4" t="s">
        <v>233</v>
      </c>
      <c r="C209" s="3">
        <v>155665</v>
      </c>
      <c r="D209" s="4" t="s">
        <v>112</v>
      </c>
      <c r="E209" s="4" t="s">
        <v>712</v>
      </c>
      <c r="F209" s="4" t="s">
        <v>713</v>
      </c>
      <c r="G209" s="4" t="s">
        <v>714</v>
      </c>
      <c r="H209" s="4" t="s">
        <v>45</v>
      </c>
      <c r="I209" s="4" t="s">
        <v>701</v>
      </c>
      <c r="J209" s="5">
        <v>1</v>
      </c>
      <c r="K209" s="6">
        <v>1</v>
      </c>
      <c r="L209" s="7" t="s">
        <v>47</v>
      </c>
      <c r="M209" s="4">
        <v>315010</v>
      </c>
      <c r="N209" s="4" t="s">
        <v>359</v>
      </c>
      <c r="O209" s="4" t="s">
        <v>360</v>
      </c>
      <c r="P209" s="4" t="s">
        <v>254</v>
      </c>
      <c r="Q209" s="4">
        <v>1</v>
      </c>
      <c r="R209" s="4" t="s">
        <v>448</v>
      </c>
      <c r="S209" s="4">
        <v>119423</v>
      </c>
      <c r="T209" s="4" t="s">
        <v>449</v>
      </c>
      <c r="U209" s="4" t="s">
        <v>450</v>
      </c>
      <c r="V209" s="4">
        <v>549497165</v>
      </c>
      <c r="W209" s="4"/>
      <c r="X209" s="8" t="s">
        <v>451</v>
      </c>
      <c r="Y209" s="8" t="s">
        <v>365</v>
      </c>
      <c r="Z209" s="8" t="s">
        <v>55</v>
      </c>
      <c r="AA209" s="8" t="s">
        <v>452</v>
      </c>
      <c r="AB209" s="8" t="s">
        <v>139</v>
      </c>
      <c r="AC209" s="7" t="s">
        <v>702</v>
      </c>
      <c r="AD209" s="9">
        <v>1010</v>
      </c>
      <c r="AE209" s="10">
        <f>ROUND($K$209*$AD$209,2)</f>
        <v>1010</v>
      </c>
    </row>
    <row r="210" spans="1:31" ht="12.75">
      <c r="A210" s="20"/>
      <c r="B210" s="20"/>
      <c r="C210" s="2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5" t="s">
        <v>78</v>
      </c>
      <c r="AE210" s="12">
        <f>SUM($AE$205:$AE$209)</f>
        <v>6060</v>
      </c>
    </row>
    <row r="211" spans="1:31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25.5">
      <c r="A212" s="3">
        <v>53880</v>
      </c>
      <c r="B212" s="4" t="s">
        <v>233</v>
      </c>
      <c r="C212" s="3">
        <v>155436</v>
      </c>
      <c r="D212" s="4" t="s">
        <v>112</v>
      </c>
      <c r="E212" s="4" t="s">
        <v>715</v>
      </c>
      <c r="F212" s="4" t="s">
        <v>716</v>
      </c>
      <c r="G212" s="4" t="s">
        <v>717</v>
      </c>
      <c r="H212" s="4" t="s">
        <v>45</v>
      </c>
      <c r="I212" s="4" t="s">
        <v>718</v>
      </c>
      <c r="J212" s="5">
        <v>2</v>
      </c>
      <c r="K212" s="6">
        <v>2</v>
      </c>
      <c r="L212" s="7" t="s">
        <v>47</v>
      </c>
      <c r="M212" s="4">
        <v>315010</v>
      </c>
      <c r="N212" s="4" t="s">
        <v>359</v>
      </c>
      <c r="O212" s="4" t="s">
        <v>360</v>
      </c>
      <c r="P212" s="4" t="s">
        <v>254</v>
      </c>
      <c r="Q212" s="4">
        <v>2</v>
      </c>
      <c r="R212" s="4" t="s">
        <v>719</v>
      </c>
      <c r="S212" s="4">
        <v>2470</v>
      </c>
      <c r="T212" s="4" t="s">
        <v>720</v>
      </c>
      <c r="U212" s="4" t="s">
        <v>721</v>
      </c>
      <c r="V212" s="4">
        <v>549495623</v>
      </c>
      <c r="W212" s="4"/>
      <c r="X212" s="8" t="s">
        <v>722</v>
      </c>
      <c r="Y212" s="8" t="s">
        <v>365</v>
      </c>
      <c r="Z212" s="8" t="s">
        <v>55</v>
      </c>
      <c r="AA212" s="8" t="s">
        <v>723</v>
      </c>
      <c r="AB212" s="8" t="s">
        <v>139</v>
      </c>
      <c r="AC212" s="7" t="s">
        <v>724</v>
      </c>
      <c r="AD212" s="9">
        <v>395</v>
      </c>
      <c r="AE212" s="10">
        <f>ROUND($K$212*$AD$212,2)</f>
        <v>790</v>
      </c>
    </row>
    <row r="213" spans="1:31" ht="25.5">
      <c r="A213" s="3">
        <v>53880</v>
      </c>
      <c r="B213" s="4" t="s">
        <v>233</v>
      </c>
      <c r="C213" s="3">
        <v>155437</v>
      </c>
      <c r="D213" s="4" t="s">
        <v>112</v>
      </c>
      <c r="E213" s="4" t="s">
        <v>725</v>
      </c>
      <c r="F213" s="4" t="s">
        <v>726</v>
      </c>
      <c r="G213" s="4" t="s">
        <v>727</v>
      </c>
      <c r="H213" s="4" t="s">
        <v>45</v>
      </c>
      <c r="I213" s="4" t="s">
        <v>728</v>
      </c>
      <c r="J213" s="5">
        <v>2</v>
      </c>
      <c r="K213" s="6">
        <v>2</v>
      </c>
      <c r="L213" s="7" t="s">
        <v>47</v>
      </c>
      <c r="M213" s="4">
        <v>315010</v>
      </c>
      <c r="N213" s="4" t="s">
        <v>359</v>
      </c>
      <c r="O213" s="4" t="s">
        <v>360</v>
      </c>
      <c r="P213" s="4" t="s">
        <v>254</v>
      </c>
      <c r="Q213" s="4">
        <v>2</v>
      </c>
      <c r="R213" s="4" t="s">
        <v>719</v>
      </c>
      <c r="S213" s="4">
        <v>2470</v>
      </c>
      <c r="T213" s="4" t="s">
        <v>720</v>
      </c>
      <c r="U213" s="4" t="s">
        <v>721</v>
      </c>
      <c r="V213" s="4">
        <v>549495623</v>
      </c>
      <c r="W213" s="4"/>
      <c r="X213" s="8" t="s">
        <v>722</v>
      </c>
      <c r="Y213" s="8" t="s">
        <v>365</v>
      </c>
      <c r="Z213" s="8" t="s">
        <v>55</v>
      </c>
      <c r="AA213" s="8" t="s">
        <v>723</v>
      </c>
      <c r="AB213" s="8" t="s">
        <v>139</v>
      </c>
      <c r="AC213" s="7" t="s">
        <v>724</v>
      </c>
      <c r="AD213" s="9">
        <v>458</v>
      </c>
      <c r="AE213" s="10">
        <f>ROUND($K$213*$AD$213,2)</f>
        <v>916</v>
      </c>
    </row>
    <row r="214" spans="1:31" ht="12.75">
      <c r="A214" s="20"/>
      <c r="B214" s="20"/>
      <c r="C214" s="20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5" t="s">
        <v>78</v>
      </c>
      <c r="AE214" s="12">
        <f>SUM($AE$212:$AE$213)</f>
        <v>1706</v>
      </c>
    </row>
    <row r="215" spans="1:3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25.5">
      <c r="A216" s="3">
        <v>53882</v>
      </c>
      <c r="B216" s="4" t="s">
        <v>729</v>
      </c>
      <c r="C216" s="3">
        <v>155447</v>
      </c>
      <c r="D216" s="4" t="s">
        <v>41</v>
      </c>
      <c r="E216" s="4" t="s">
        <v>730</v>
      </c>
      <c r="F216" s="4" t="s">
        <v>731</v>
      </c>
      <c r="G216" s="4" t="s">
        <v>732</v>
      </c>
      <c r="H216" s="4"/>
      <c r="I216" s="4" t="s">
        <v>232</v>
      </c>
      <c r="J216" s="5">
        <v>2</v>
      </c>
      <c r="K216" s="6">
        <v>2</v>
      </c>
      <c r="L216" s="7" t="s">
        <v>47</v>
      </c>
      <c r="M216" s="4">
        <v>714021</v>
      </c>
      <c r="N216" s="4" t="s">
        <v>733</v>
      </c>
      <c r="O216" s="4" t="s">
        <v>274</v>
      </c>
      <c r="P216" s="4" t="s">
        <v>156</v>
      </c>
      <c r="Q216" s="4">
        <v>1</v>
      </c>
      <c r="R216" s="4" t="s">
        <v>734</v>
      </c>
      <c r="S216" s="4">
        <v>62815</v>
      </c>
      <c r="T216" s="4" t="s">
        <v>735</v>
      </c>
      <c r="U216" s="4" t="s">
        <v>736</v>
      </c>
      <c r="V216" s="4">
        <v>549496308</v>
      </c>
      <c r="W216" s="4"/>
      <c r="X216" s="8" t="s">
        <v>737</v>
      </c>
      <c r="Y216" s="8" t="s">
        <v>738</v>
      </c>
      <c r="Z216" s="8" t="s">
        <v>55</v>
      </c>
      <c r="AA216" s="8" t="s">
        <v>557</v>
      </c>
      <c r="AB216" s="8" t="s">
        <v>139</v>
      </c>
      <c r="AC216" s="7" t="s">
        <v>739</v>
      </c>
      <c r="AD216" s="9">
        <v>500</v>
      </c>
      <c r="AE216" s="10">
        <f>ROUND($K$216*$AD$216,2)</f>
        <v>1000</v>
      </c>
    </row>
    <row r="217" spans="1:31" ht="25.5">
      <c r="A217" s="3">
        <v>53882</v>
      </c>
      <c r="B217" s="4" t="s">
        <v>729</v>
      </c>
      <c r="C217" s="3">
        <v>155448</v>
      </c>
      <c r="D217" s="4" t="s">
        <v>41</v>
      </c>
      <c r="E217" s="4" t="s">
        <v>740</v>
      </c>
      <c r="F217" s="4" t="s">
        <v>741</v>
      </c>
      <c r="G217" s="4" t="s">
        <v>742</v>
      </c>
      <c r="H217" s="4"/>
      <c r="I217" s="4" t="s">
        <v>232</v>
      </c>
      <c r="J217" s="5">
        <v>2</v>
      </c>
      <c r="K217" s="6">
        <v>2</v>
      </c>
      <c r="L217" s="7" t="s">
        <v>47</v>
      </c>
      <c r="M217" s="4">
        <v>714021</v>
      </c>
      <c r="N217" s="4" t="s">
        <v>733</v>
      </c>
      <c r="O217" s="4" t="s">
        <v>274</v>
      </c>
      <c r="P217" s="4" t="s">
        <v>156</v>
      </c>
      <c r="Q217" s="4">
        <v>1</v>
      </c>
      <c r="R217" s="4" t="s">
        <v>734</v>
      </c>
      <c r="S217" s="4">
        <v>62815</v>
      </c>
      <c r="T217" s="4" t="s">
        <v>735</v>
      </c>
      <c r="U217" s="4" t="s">
        <v>736</v>
      </c>
      <c r="V217" s="4">
        <v>549496308</v>
      </c>
      <c r="W217" s="4"/>
      <c r="X217" s="8" t="s">
        <v>737</v>
      </c>
      <c r="Y217" s="8" t="s">
        <v>738</v>
      </c>
      <c r="Z217" s="8" t="s">
        <v>55</v>
      </c>
      <c r="AA217" s="8" t="s">
        <v>557</v>
      </c>
      <c r="AB217" s="8" t="s">
        <v>139</v>
      </c>
      <c r="AC217" s="7" t="s">
        <v>739</v>
      </c>
      <c r="AD217" s="9">
        <v>500</v>
      </c>
      <c r="AE217" s="10">
        <f>ROUND($K$217*$AD$217,2)</f>
        <v>1000</v>
      </c>
    </row>
    <row r="218" spans="1:31" ht="25.5">
      <c r="A218" s="3">
        <v>53882</v>
      </c>
      <c r="B218" s="4" t="s">
        <v>729</v>
      </c>
      <c r="C218" s="3">
        <v>155467</v>
      </c>
      <c r="D218" s="4" t="s">
        <v>41</v>
      </c>
      <c r="E218" s="4" t="s">
        <v>743</v>
      </c>
      <c r="F218" s="4" t="s">
        <v>744</v>
      </c>
      <c r="G218" s="4" t="s">
        <v>745</v>
      </c>
      <c r="H218" s="4"/>
      <c r="I218" s="4" t="s">
        <v>232</v>
      </c>
      <c r="J218" s="5">
        <v>2</v>
      </c>
      <c r="K218" s="6">
        <v>2</v>
      </c>
      <c r="L218" s="7" t="s">
        <v>47</v>
      </c>
      <c r="M218" s="4">
        <v>714021</v>
      </c>
      <c r="N218" s="4" t="s">
        <v>733</v>
      </c>
      <c r="O218" s="4" t="s">
        <v>274</v>
      </c>
      <c r="P218" s="4" t="s">
        <v>156</v>
      </c>
      <c r="Q218" s="4">
        <v>1</v>
      </c>
      <c r="R218" s="4" t="s">
        <v>734</v>
      </c>
      <c r="S218" s="4">
        <v>62815</v>
      </c>
      <c r="T218" s="4" t="s">
        <v>735</v>
      </c>
      <c r="U218" s="4" t="s">
        <v>736</v>
      </c>
      <c r="V218" s="4">
        <v>549496308</v>
      </c>
      <c r="W218" s="4"/>
      <c r="X218" s="8" t="s">
        <v>737</v>
      </c>
      <c r="Y218" s="8" t="s">
        <v>738</v>
      </c>
      <c r="Z218" s="8" t="s">
        <v>55</v>
      </c>
      <c r="AA218" s="8" t="s">
        <v>557</v>
      </c>
      <c r="AB218" s="8" t="s">
        <v>139</v>
      </c>
      <c r="AC218" s="7" t="s">
        <v>739</v>
      </c>
      <c r="AD218" s="9">
        <v>500</v>
      </c>
      <c r="AE218" s="10">
        <f>ROUND($K$218*$AD$218,2)</f>
        <v>1000</v>
      </c>
    </row>
    <row r="219" spans="1:31" ht="25.5">
      <c r="A219" s="3">
        <v>53882</v>
      </c>
      <c r="B219" s="4" t="s">
        <v>729</v>
      </c>
      <c r="C219" s="3">
        <v>155627</v>
      </c>
      <c r="D219" s="4" t="s">
        <v>41</v>
      </c>
      <c r="E219" s="4" t="s">
        <v>746</v>
      </c>
      <c r="F219" s="4" t="s">
        <v>747</v>
      </c>
      <c r="G219" s="4" t="s">
        <v>748</v>
      </c>
      <c r="H219" s="4"/>
      <c r="I219" s="4" t="s">
        <v>749</v>
      </c>
      <c r="J219" s="5">
        <v>1</v>
      </c>
      <c r="K219" s="6">
        <v>1</v>
      </c>
      <c r="L219" s="7" t="s">
        <v>47</v>
      </c>
      <c r="M219" s="4">
        <v>714021</v>
      </c>
      <c r="N219" s="4" t="s">
        <v>733</v>
      </c>
      <c r="O219" s="4" t="s">
        <v>274</v>
      </c>
      <c r="P219" s="4" t="s">
        <v>156</v>
      </c>
      <c r="Q219" s="4">
        <v>1</v>
      </c>
      <c r="R219" s="4" t="s">
        <v>734</v>
      </c>
      <c r="S219" s="4">
        <v>62815</v>
      </c>
      <c r="T219" s="4" t="s">
        <v>735</v>
      </c>
      <c r="U219" s="4" t="s">
        <v>736</v>
      </c>
      <c r="V219" s="4">
        <v>549496308</v>
      </c>
      <c r="W219" s="4"/>
      <c r="X219" s="8" t="s">
        <v>737</v>
      </c>
      <c r="Y219" s="8" t="s">
        <v>738</v>
      </c>
      <c r="Z219" s="8" t="s">
        <v>55</v>
      </c>
      <c r="AA219" s="8" t="s">
        <v>557</v>
      </c>
      <c r="AB219" s="8" t="s">
        <v>139</v>
      </c>
      <c r="AC219" s="7" t="s">
        <v>739</v>
      </c>
      <c r="AD219" s="9">
        <v>500</v>
      </c>
      <c r="AE219" s="10">
        <f>ROUND($K$219*$AD$219,2)</f>
        <v>500</v>
      </c>
    </row>
    <row r="220" spans="1:31" ht="12.75">
      <c r="A220" s="20"/>
      <c r="B220" s="20"/>
      <c r="C220" s="2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5" t="s">
        <v>78</v>
      </c>
      <c r="AE220" s="12">
        <f>SUM($AE$216:$AE$219)</f>
        <v>3500</v>
      </c>
    </row>
    <row r="221" spans="1:31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ht="25.5">
      <c r="A222" s="3">
        <v>53920</v>
      </c>
      <c r="B222" s="4" t="s">
        <v>750</v>
      </c>
      <c r="C222" s="3">
        <v>155505</v>
      </c>
      <c r="D222" s="4" t="s">
        <v>41</v>
      </c>
      <c r="E222" s="4" t="s">
        <v>751</v>
      </c>
      <c r="F222" s="4" t="s">
        <v>262</v>
      </c>
      <c r="G222" s="4" t="s">
        <v>263</v>
      </c>
      <c r="H222" s="4" t="s">
        <v>45</v>
      </c>
      <c r="I222" s="4" t="s">
        <v>752</v>
      </c>
      <c r="J222" s="5">
        <v>1</v>
      </c>
      <c r="K222" s="6">
        <v>1</v>
      </c>
      <c r="L222" s="7" t="s">
        <v>47</v>
      </c>
      <c r="M222" s="4">
        <v>510000</v>
      </c>
      <c r="N222" s="4" t="s">
        <v>168</v>
      </c>
      <c r="O222" s="4" t="s">
        <v>169</v>
      </c>
      <c r="P222" s="4" t="s">
        <v>156</v>
      </c>
      <c r="Q222" s="4">
        <v>2</v>
      </c>
      <c r="R222" s="4" t="s">
        <v>753</v>
      </c>
      <c r="S222" s="4">
        <v>186014</v>
      </c>
      <c r="T222" s="4" t="s">
        <v>171</v>
      </c>
      <c r="U222" s="4" t="s">
        <v>172</v>
      </c>
      <c r="V222" s="4">
        <v>549496321</v>
      </c>
      <c r="W222" s="4"/>
      <c r="X222" s="8" t="s">
        <v>754</v>
      </c>
      <c r="Y222" s="8" t="s">
        <v>755</v>
      </c>
      <c r="Z222" s="8" t="s">
        <v>55</v>
      </c>
      <c r="AA222" s="8" t="s">
        <v>56</v>
      </c>
      <c r="AB222" s="8" t="s">
        <v>139</v>
      </c>
      <c r="AC222" s="7" t="s">
        <v>756</v>
      </c>
      <c r="AD222" s="9">
        <v>1596</v>
      </c>
      <c r="AE222" s="10">
        <f>ROUND($K$222*$AD$222,2)</f>
        <v>1596</v>
      </c>
    </row>
    <row r="223" spans="1:31" ht="25.5">
      <c r="A223" s="3">
        <v>53920</v>
      </c>
      <c r="B223" s="4" t="s">
        <v>750</v>
      </c>
      <c r="C223" s="3">
        <v>155506</v>
      </c>
      <c r="D223" s="4" t="s">
        <v>41</v>
      </c>
      <c r="E223" s="4" t="s">
        <v>267</v>
      </c>
      <c r="F223" s="4" t="s">
        <v>268</v>
      </c>
      <c r="G223" s="4" t="s">
        <v>269</v>
      </c>
      <c r="H223" s="4" t="s">
        <v>45</v>
      </c>
      <c r="I223" s="4" t="s">
        <v>251</v>
      </c>
      <c r="J223" s="5">
        <v>1</v>
      </c>
      <c r="K223" s="6">
        <v>1</v>
      </c>
      <c r="L223" s="7" t="s">
        <v>47</v>
      </c>
      <c r="M223" s="4">
        <v>510000</v>
      </c>
      <c r="N223" s="4" t="s">
        <v>168</v>
      </c>
      <c r="O223" s="4" t="s">
        <v>169</v>
      </c>
      <c r="P223" s="4" t="s">
        <v>156</v>
      </c>
      <c r="Q223" s="4">
        <v>2</v>
      </c>
      <c r="R223" s="4" t="s">
        <v>753</v>
      </c>
      <c r="S223" s="4">
        <v>186014</v>
      </c>
      <c r="T223" s="4" t="s">
        <v>171</v>
      </c>
      <c r="U223" s="4" t="s">
        <v>172</v>
      </c>
      <c r="V223" s="4">
        <v>549496321</v>
      </c>
      <c r="W223" s="4"/>
      <c r="X223" s="8" t="s">
        <v>754</v>
      </c>
      <c r="Y223" s="8" t="s">
        <v>755</v>
      </c>
      <c r="Z223" s="8" t="s">
        <v>55</v>
      </c>
      <c r="AA223" s="8" t="s">
        <v>56</v>
      </c>
      <c r="AB223" s="8" t="s">
        <v>139</v>
      </c>
      <c r="AC223" s="7" t="s">
        <v>756</v>
      </c>
      <c r="AD223" s="9">
        <v>1496</v>
      </c>
      <c r="AE223" s="10">
        <f>ROUND($K$223*$AD$223,2)</f>
        <v>1496</v>
      </c>
    </row>
    <row r="224" spans="1:31" ht="12.75">
      <c r="A224" s="20"/>
      <c r="B224" s="20"/>
      <c r="C224" s="20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5" t="s">
        <v>78</v>
      </c>
      <c r="AE224" s="12">
        <f>SUM($AE$222:$AE$223)</f>
        <v>3092</v>
      </c>
    </row>
    <row r="225" spans="1:31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25.5">
      <c r="A226" s="3">
        <v>53922</v>
      </c>
      <c r="B226" s="4"/>
      <c r="C226" s="3">
        <v>155546</v>
      </c>
      <c r="D226" s="4" t="s">
        <v>112</v>
      </c>
      <c r="E226" s="4" t="s">
        <v>757</v>
      </c>
      <c r="F226" s="4" t="s">
        <v>758</v>
      </c>
      <c r="G226" s="4" t="s">
        <v>759</v>
      </c>
      <c r="H226" s="4" t="s">
        <v>45</v>
      </c>
      <c r="I226" s="4" t="s">
        <v>760</v>
      </c>
      <c r="J226" s="5">
        <v>3</v>
      </c>
      <c r="K226" s="6">
        <v>3</v>
      </c>
      <c r="L226" s="7" t="s">
        <v>47</v>
      </c>
      <c r="M226" s="4">
        <v>419913</v>
      </c>
      <c r="N226" s="4" t="s">
        <v>436</v>
      </c>
      <c r="O226" s="4" t="s">
        <v>761</v>
      </c>
      <c r="P226" s="4" t="s">
        <v>762</v>
      </c>
      <c r="Q226" s="4">
        <v>1</v>
      </c>
      <c r="R226" s="4" t="s">
        <v>763</v>
      </c>
      <c r="S226" s="4">
        <v>2273</v>
      </c>
      <c r="T226" s="4" t="s">
        <v>764</v>
      </c>
      <c r="U226" s="4" t="s">
        <v>765</v>
      </c>
      <c r="V226" s="4">
        <v>549493254</v>
      </c>
      <c r="W226" s="4"/>
      <c r="X226" s="8" t="s">
        <v>766</v>
      </c>
      <c r="Y226" s="8" t="s">
        <v>767</v>
      </c>
      <c r="Z226" s="8" t="s">
        <v>55</v>
      </c>
      <c r="AA226" s="8" t="s">
        <v>768</v>
      </c>
      <c r="AB226" s="8" t="s">
        <v>57</v>
      </c>
      <c r="AC226" s="7" t="s">
        <v>769</v>
      </c>
      <c r="AD226" s="9">
        <v>257</v>
      </c>
      <c r="AE226" s="10">
        <f>ROUND($K$226*$AD$226,2)</f>
        <v>771</v>
      </c>
    </row>
    <row r="227" spans="1:31" ht="25.5">
      <c r="A227" s="3">
        <v>53922</v>
      </c>
      <c r="B227" s="4"/>
      <c r="C227" s="3">
        <v>155558</v>
      </c>
      <c r="D227" s="4" t="s">
        <v>41</v>
      </c>
      <c r="E227" s="4" t="s">
        <v>148</v>
      </c>
      <c r="F227" s="4" t="s">
        <v>149</v>
      </c>
      <c r="G227" s="4" t="s">
        <v>150</v>
      </c>
      <c r="H227" s="4" t="s">
        <v>45</v>
      </c>
      <c r="I227" s="4" t="s">
        <v>144</v>
      </c>
      <c r="J227" s="5">
        <v>2</v>
      </c>
      <c r="K227" s="6">
        <v>2</v>
      </c>
      <c r="L227" s="7" t="s">
        <v>47</v>
      </c>
      <c r="M227" s="4">
        <v>419913</v>
      </c>
      <c r="N227" s="4" t="s">
        <v>436</v>
      </c>
      <c r="O227" s="4" t="s">
        <v>761</v>
      </c>
      <c r="P227" s="4" t="s">
        <v>762</v>
      </c>
      <c r="Q227" s="4">
        <v>1</v>
      </c>
      <c r="R227" s="4" t="s">
        <v>763</v>
      </c>
      <c r="S227" s="4">
        <v>2273</v>
      </c>
      <c r="T227" s="4" t="s">
        <v>764</v>
      </c>
      <c r="U227" s="4" t="s">
        <v>765</v>
      </c>
      <c r="V227" s="4">
        <v>549493254</v>
      </c>
      <c r="W227" s="4" t="s">
        <v>770</v>
      </c>
      <c r="X227" s="8" t="s">
        <v>766</v>
      </c>
      <c r="Y227" s="8" t="s">
        <v>767</v>
      </c>
      <c r="Z227" s="8" t="s">
        <v>55</v>
      </c>
      <c r="AA227" s="8" t="s">
        <v>768</v>
      </c>
      <c r="AB227" s="8" t="s">
        <v>57</v>
      </c>
      <c r="AC227" s="7" t="s">
        <v>769</v>
      </c>
      <c r="AD227" s="9">
        <v>1480</v>
      </c>
      <c r="AE227" s="10">
        <f>ROUND($K$227*$AD$227,2)</f>
        <v>2960</v>
      </c>
    </row>
    <row r="228" spans="1:31" ht="25.5">
      <c r="A228" s="3">
        <v>53922</v>
      </c>
      <c r="B228" s="4"/>
      <c r="C228" s="3">
        <v>155559</v>
      </c>
      <c r="D228" s="4" t="s">
        <v>41</v>
      </c>
      <c r="E228" s="4" t="s">
        <v>141</v>
      </c>
      <c r="F228" s="4" t="s">
        <v>142</v>
      </c>
      <c r="G228" s="4" t="s">
        <v>143</v>
      </c>
      <c r="H228" s="4" t="s">
        <v>45</v>
      </c>
      <c r="I228" s="4" t="s">
        <v>144</v>
      </c>
      <c r="J228" s="5">
        <v>2</v>
      </c>
      <c r="K228" s="6">
        <v>2</v>
      </c>
      <c r="L228" s="7" t="s">
        <v>47</v>
      </c>
      <c r="M228" s="4">
        <v>419913</v>
      </c>
      <c r="N228" s="4" t="s">
        <v>436</v>
      </c>
      <c r="O228" s="4" t="s">
        <v>761</v>
      </c>
      <c r="P228" s="4" t="s">
        <v>762</v>
      </c>
      <c r="Q228" s="4">
        <v>1</v>
      </c>
      <c r="R228" s="4" t="s">
        <v>763</v>
      </c>
      <c r="S228" s="4">
        <v>2273</v>
      </c>
      <c r="T228" s="4" t="s">
        <v>764</v>
      </c>
      <c r="U228" s="4" t="s">
        <v>765</v>
      </c>
      <c r="V228" s="4">
        <v>549493254</v>
      </c>
      <c r="W228" s="4"/>
      <c r="X228" s="8" t="s">
        <v>766</v>
      </c>
      <c r="Y228" s="8" t="s">
        <v>767</v>
      </c>
      <c r="Z228" s="8" t="s">
        <v>55</v>
      </c>
      <c r="AA228" s="8" t="s">
        <v>768</v>
      </c>
      <c r="AB228" s="8" t="s">
        <v>57</v>
      </c>
      <c r="AC228" s="7" t="s">
        <v>769</v>
      </c>
      <c r="AD228" s="9">
        <v>1480</v>
      </c>
      <c r="AE228" s="10">
        <f>ROUND($K$228*$AD$228,2)</f>
        <v>2960</v>
      </c>
    </row>
    <row r="229" spans="1:31" ht="25.5">
      <c r="A229" s="3">
        <v>53922</v>
      </c>
      <c r="B229" s="4"/>
      <c r="C229" s="3">
        <v>155560</v>
      </c>
      <c r="D229" s="4" t="s">
        <v>41</v>
      </c>
      <c r="E229" s="4" t="s">
        <v>771</v>
      </c>
      <c r="F229" s="4" t="s">
        <v>772</v>
      </c>
      <c r="G229" s="4" t="s">
        <v>773</v>
      </c>
      <c r="H229" s="4" t="s">
        <v>45</v>
      </c>
      <c r="I229" s="4" t="s">
        <v>144</v>
      </c>
      <c r="J229" s="5">
        <v>2</v>
      </c>
      <c r="K229" s="6">
        <v>2</v>
      </c>
      <c r="L229" s="7" t="s">
        <v>47</v>
      </c>
      <c r="M229" s="4">
        <v>419913</v>
      </c>
      <c r="N229" s="4" t="s">
        <v>436</v>
      </c>
      <c r="O229" s="4" t="s">
        <v>761</v>
      </c>
      <c r="P229" s="4" t="s">
        <v>762</v>
      </c>
      <c r="Q229" s="4">
        <v>1</v>
      </c>
      <c r="R229" s="4" t="s">
        <v>763</v>
      </c>
      <c r="S229" s="4">
        <v>2273</v>
      </c>
      <c r="T229" s="4" t="s">
        <v>764</v>
      </c>
      <c r="U229" s="4" t="s">
        <v>765</v>
      </c>
      <c r="V229" s="4">
        <v>549493254</v>
      </c>
      <c r="W229" s="4"/>
      <c r="X229" s="8" t="s">
        <v>766</v>
      </c>
      <c r="Y229" s="8" t="s">
        <v>767</v>
      </c>
      <c r="Z229" s="8" t="s">
        <v>55</v>
      </c>
      <c r="AA229" s="8" t="s">
        <v>768</v>
      </c>
      <c r="AB229" s="8" t="s">
        <v>57</v>
      </c>
      <c r="AC229" s="7" t="s">
        <v>769</v>
      </c>
      <c r="AD229" s="9">
        <v>1480</v>
      </c>
      <c r="AE229" s="10">
        <f>ROUND($K$229*$AD$229,2)</f>
        <v>2960</v>
      </c>
    </row>
    <row r="230" spans="1:31" ht="25.5">
      <c r="A230" s="3">
        <v>53922</v>
      </c>
      <c r="B230" s="4"/>
      <c r="C230" s="3">
        <v>155561</v>
      </c>
      <c r="D230" s="4" t="s">
        <v>41</v>
      </c>
      <c r="E230" s="4" t="s">
        <v>132</v>
      </c>
      <c r="F230" s="4" t="s">
        <v>133</v>
      </c>
      <c r="G230" s="4" t="s">
        <v>134</v>
      </c>
      <c r="H230" s="4" t="s">
        <v>45</v>
      </c>
      <c r="I230" s="4" t="s">
        <v>77</v>
      </c>
      <c r="J230" s="5">
        <v>3</v>
      </c>
      <c r="K230" s="6">
        <v>3</v>
      </c>
      <c r="L230" s="7" t="s">
        <v>47</v>
      </c>
      <c r="M230" s="4">
        <v>419913</v>
      </c>
      <c r="N230" s="4" t="s">
        <v>436</v>
      </c>
      <c r="O230" s="4" t="s">
        <v>761</v>
      </c>
      <c r="P230" s="4" t="s">
        <v>762</v>
      </c>
      <c r="Q230" s="4">
        <v>1</v>
      </c>
      <c r="R230" s="4" t="s">
        <v>763</v>
      </c>
      <c r="S230" s="4">
        <v>2273</v>
      </c>
      <c r="T230" s="4" t="s">
        <v>764</v>
      </c>
      <c r="U230" s="4" t="s">
        <v>765</v>
      </c>
      <c r="V230" s="4">
        <v>549493254</v>
      </c>
      <c r="W230" s="4"/>
      <c r="X230" s="8" t="s">
        <v>766</v>
      </c>
      <c r="Y230" s="8" t="s">
        <v>767</v>
      </c>
      <c r="Z230" s="8" t="s">
        <v>55</v>
      </c>
      <c r="AA230" s="8" t="s">
        <v>768</v>
      </c>
      <c r="AB230" s="8" t="s">
        <v>57</v>
      </c>
      <c r="AC230" s="7" t="s">
        <v>769</v>
      </c>
      <c r="AD230" s="9">
        <v>1085</v>
      </c>
      <c r="AE230" s="10">
        <f>ROUND($K$230*$AD$230,2)</f>
        <v>3255</v>
      </c>
    </row>
    <row r="231" spans="1:31" ht="25.5">
      <c r="A231" s="3">
        <v>53922</v>
      </c>
      <c r="B231" s="4"/>
      <c r="C231" s="3">
        <v>155563</v>
      </c>
      <c r="D231" s="4" t="s">
        <v>41</v>
      </c>
      <c r="E231" s="4" t="s">
        <v>774</v>
      </c>
      <c r="F231" s="4" t="s">
        <v>775</v>
      </c>
      <c r="G231" s="4" t="s">
        <v>776</v>
      </c>
      <c r="H231" s="4" t="s">
        <v>45</v>
      </c>
      <c r="I231" s="4" t="s">
        <v>777</v>
      </c>
      <c r="J231" s="5">
        <v>1</v>
      </c>
      <c r="K231" s="6">
        <v>1</v>
      </c>
      <c r="L231" s="7" t="s">
        <v>47</v>
      </c>
      <c r="M231" s="4">
        <v>419913</v>
      </c>
      <c r="N231" s="4" t="s">
        <v>436</v>
      </c>
      <c r="O231" s="4" t="s">
        <v>761</v>
      </c>
      <c r="P231" s="4" t="s">
        <v>762</v>
      </c>
      <c r="Q231" s="4">
        <v>1</v>
      </c>
      <c r="R231" s="4" t="s">
        <v>763</v>
      </c>
      <c r="S231" s="4">
        <v>2273</v>
      </c>
      <c r="T231" s="4" t="s">
        <v>764</v>
      </c>
      <c r="U231" s="4" t="s">
        <v>765</v>
      </c>
      <c r="V231" s="4">
        <v>549493254</v>
      </c>
      <c r="W231" s="4"/>
      <c r="X231" s="8" t="s">
        <v>766</v>
      </c>
      <c r="Y231" s="8" t="s">
        <v>767</v>
      </c>
      <c r="Z231" s="8" t="s">
        <v>55</v>
      </c>
      <c r="AA231" s="8" t="s">
        <v>768</v>
      </c>
      <c r="AB231" s="8" t="s">
        <v>57</v>
      </c>
      <c r="AC231" s="7" t="s">
        <v>769</v>
      </c>
      <c r="AD231" s="9">
        <v>2853</v>
      </c>
      <c r="AE231" s="10">
        <f>ROUND($K$231*$AD$231,2)</f>
        <v>2853</v>
      </c>
    </row>
    <row r="232" spans="1:31" ht="25.5">
      <c r="A232" s="3">
        <v>53922</v>
      </c>
      <c r="B232" s="4"/>
      <c r="C232" s="3">
        <v>155564</v>
      </c>
      <c r="D232" s="4" t="s">
        <v>112</v>
      </c>
      <c r="E232" s="4" t="s">
        <v>778</v>
      </c>
      <c r="F232" s="4" t="s">
        <v>779</v>
      </c>
      <c r="G232" s="4" t="s">
        <v>780</v>
      </c>
      <c r="H232" s="4" t="s">
        <v>45</v>
      </c>
      <c r="I232" s="4" t="s">
        <v>781</v>
      </c>
      <c r="J232" s="5">
        <v>3</v>
      </c>
      <c r="K232" s="6">
        <v>3</v>
      </c>
      <c r="L232" s="7" t="s">
        <v>47</v>
      </c>
      <c r="M232" s="4">
        <v>419913</v>
      </c>
      <c r="N232" s="4" t="s">
        <v>436</v>
      </c>
      <c r="O232" s="4" t="s">
        <v>761</v>
      </c>
      <c r="P232" s="4" t="s">
        <v>762</v>
      </c>
      <c r="Q232" s="4">
        <v>1</v>
      </c>
      <c r="R232" s="4" t="s">
        <v>763</v>
      </c>
      <c r="S232" s="4">
        <v>2273</v>
      </c>
      <c r="T232" s="4" t="s">
        <v>764</v>
      </c>
      <c r="U232" s="4" t="s">
        <v>765</v>
      </c>
      <c r="V232" s="4">
        <v>549493254</v>
      </c>
      <c r="W232" s="4"/>
      <c r="X232" s="8" t="s">
        <v>766</v>
      </c>
      <c r="Y232" s="8" t="s">
        <v>767</v>
      </c>
      <c r="Z232" s="8" t="s">
        <v>55</v>
      </c>
      <c r="AA232" s="8" t="s">
        <v>768</v>
      </c>
      <c r="AB232" s="8" t="s">
        <v>57</v>
      </c>
      <c r="AC232" s="7" t="s">
        <v>769</v>
      </c>
      <c r="AD232" s="9">
        <v>257</v>
      </c>
      <c r="AE232" s="10">
        <f>ROUND($K$232*$AD$232,2)</f>
        <v>771</v>
      </c>
    </row>
    <row r="233" spans="1:31" ht="25.5">
      <c r="A233" s="3">
        <v>53922</v>
      </c>
      <c r="B233" s="4"/>
      <c r="C233" s="3">
        <v>155565</v>
      </c>
      <c r="D233" s="4" t="s">
        <v>112</v>
      </c>
      <c r="E233" s="4" t="s">
        <v>782</v>
      </c>
      <c r="F233" s="4" t="s">
        <v>783</v>
      </c>
      <c r="G233" s="4" t="s">
        <v>784</v>
      </c>
      <c r="H233" s="4" t="s">
        <v>45</v>
      </c>
      <c r="I233" s="4" t="s">
        <v>760</v>
      </c>
      <c r="J233" s="5">
        <v>3</v>
      </c>
      <c r="K233" s="6">
        <v>3</v>
      </c>
      <c r="L233" s="7" t="s">
        <v>47</v>
      </c>
      <c r="M233" s="4">
        <v>419913</v>
      </c>
      <c r="N233" s="4" t="s">
        <v>436</v>
      </c>
      <c r="O233" s="4" t="s">
        <v>761</v>
      </c>
      <c r="P233" s="4" t="s">
        <v>762</v>
      </c>
      <c r="Q233" s="4">
        <v>1</v>
      </c>
      <c r="R233" s="4" t="s">
        <v>763</v>
      </c>
      <c r="S233" s="4">
        <v>2273</v>
      </c>
      <c r="T233" s="4" t="s">
        <v>764</v>
      </c>
      <c r="U233" s="4" t="s">
        <v>765</v>
      </c>
      <c r="V233" s="4">
        <v>549493254</v>
      </c>
      <c r="W233" s="4"/>
      <c r="X233" s="8" t="s">
        <v>766</v>
      </c>
      <c r="Y233" s="8" t="s">
        <v>767</v>
      </c>
      <c r="Z233" s="8" t="s">
        <v>55</v>
      </c>
      <c r="AA233" s="8" t="s">
        <v>768</v>
      </c>
      <c r="AB233" s="8" t="s">
        <v>57</v>
      </c>
      <c r="AC233" s="7" t="s">
        <v>769</v>
      </c>
      <c r="AD233" s="9">
        <v>257</v>
      </c>
      <c r="AE233" s="10">
        <f>ROUND($K$233*$AD$233,2)</f>
        <v>771</v>
      </c>
    </row>
    <row r="234" spans="1:31" ht="25.5">
      <c r="A234" s="3">
        <v>53922</v>
      </c>
      <c r="B234" s="4"/>
      <c r="C234" s="3">
        <v>155566</v>
      </c>
      <c r="D234" s="4" t="s">
        <v>112</v>
      </c>
      <c r="E234" s="4" t="s">
        <v>785</v>
      </c>
      <c r="F234" s="4" t="s">
        <v>786</v>
      </c>
      <c r="G234" s="4" t="s">
        <v>787</v>
      </c>
      <c r="H234" s="4" t="s">
        <v>45</v>
      </c>
      <c r="I234" s="4" t="s">
        <v>760</v>
      </c>
      <c r="J234" s="5">
        <v>3</v>
      </c>
      <c r="K234" s="6">
        <v>3</v>
      </c>
      <c r="L234" s="7" t="s">
        <v>47</v>
      </c>
      <c r="M234" s="4">
        <v>419913</v>
      </c>
      <c r="N234" s="4" t="s">
        <v>436</v>
      </c>
      <c r="O234" s="4" t="s">
        <v>761</v>
      </c>
      <c r="P234" s="4" t="s">
        <v>762</v>
      </c>
      <c r="Q234" s="4">
        <v>1</v>
      </c>
      <c r="R234" s="4" t="s">
        <v>763</v>
      </c>
      <c r="S234" s="4">
        <v>2273</v>
      </c>
      <c r="T234" s="4" t="s">
        <v>764</v>
      </c>
      <c r="U234" s="4" t="s">
        <v>765</v>
      </c>
      <c r="V234" s="4">
        <v>549493254</v>
      </c>
      <c r="W234" s="4"/>
      <c r="X234" s="8" t="s">
        <v>766</v>
      </c>
      <c r="Y234" s="8" t="s">
        <v>767</v>
      </c>
      <c r="Z234" s="8" t="s">
        <v>55</v>
      </c>
      <c r="AA234" s="8" t="s">
        <v>768</v>
      </c>
      <c r="AB234" s="8" t="s">
        <v>57</v>
      </c>
      <c r="AC234" s="7" t="s">
        <v>769</v>
      </c>
      <c r="AD234" s="9">
        <v>257</v>
      </c>
      <c r="AE234" s="10">
        <f>ROUND($K$234*$AD$234,2)</f>
        <v>771</v>
      </c>
    </row>
    <row r="235" spans="1:31" ht="25.5">
      <c r="A235" s="3">
        <v>53922</v>
      </c>
      <c r="B235" s="4"/>
      <c r="C235" s="3">
        <v>155568</v>
      </c>
      <c r="D235" s="4" t="s">
        <v>41</v>
      </c>
      <c r="E235" s="4" t="s">
        <v>59</v>
      </c>
      <c r="F235" s="4" t="s">
        <v>60</v>
      </c>
      <c r="G235" s="4" t="s">
        <v>61</v>
      </c>
      <c r="H235" s="4" t="s">
        <v>45</v>
      </c>
      <c r="I235" s="4" t="s">
        <v>62</v>
      </c>
      <c r="J235" s="5">
        <v>3</v>
      </c>
      <c r="K235" s="6">
        <v>3</v>
      </c>
      <c r="L235" s="7" t="s">
        <v>47</v>
      </c>
      <c r="M235" s="4">
        <v>419913</v>
      </c>
      <c r="N235" s="4" t="s">
        <v>436</v>
      </c>
      <c r="O235" s="4" t="s">
        <v>761</v>
      </c>
      <c r="P235" s="4" t="s">
        <v>762</v>
      </c>
      <c r="Q235" s="4">
        <v>1</v>
      </c>
      <c r="R235" s="4" t="s">
        <v>763</v>
      </c>
      <c r="S235" s="4">
        <v>2273</v>
      </c>
      <c r="T235" s="4" t="s">
        <v>764</v>
      </c>
      <c r="U235" s="4" t="s">
        <v>765</v>
      </c>
      <c r="V235" s="4">
        <v>549493254</v>
      </c>
      <c r="W235" s="4"/>
      <c r="X235" s="8" t="s">
        <v>766</v>
      </c>
      <c r="Y235" s="8" t="s">
        <v>767</v>
      </c>
      <c r="Z235" s="8" t="s">
        <v>55</v>
      </c>
      <c r="AA235" s="8" t="s">
        <v>768</v>
      </c>
      <c r="AB235" s="8" t="s">
        <v>57</v>
      </c>
      <c r="AC235" s="7" t="s">
        <v>769</v>
      </c>
      <c r="AD235" s="9">
        <v>1246</v>
      </c>
      <c r="AE235" s="10">
        <f>ROUND($K$235*$AD$235,2)</f>
        <v>3738</v>
      </c>
    </row>
    <row r="236" spans="1:31" ht="25.5">
      <c r="A236" s="3">
        <v>53922</v>
      </c>
      <c r="B236" s="4"/>
      <c r="C236" s="3">
        <v>155572</v>
      </c>
      <c r="D236" s="4" t="s">
        <v>41</v>
      </c>
      <c r="E236" s="4" t="s">
        <v>654</v>
      </c>
      <c r="F236" s="4" t="s">
        <v>655</v>
      </c>
      <c r="G236" s="4" t="s">
        <v>656</v>
      </c>
      <c r="H236" s="4" t="s">
        <v>45</v>
      </c>
      <c r="I236" s="4" t="s">
        <v>657</v>
      </c>
      <c r="J236" s="5">
        <v>2</v>
      </c>
      <c r="K236" s="6">
        <v>2</v>
      </c>
      <c r="L236" s="7" t="s">
        <v>47</v>
      </c>
      <c r="M236" s="4">
        <v>419913</v>
      </c>
      <c r="N236" s="4" t="s">
        <v>436</v>
      </c>
      <c r="O236" s="4" t="s">
        <v>761</v>
      </c>
      <c r="P236" s="4" t="s">
        <v>762</v>
      </c>
      <c r="Q236" s="4">
        <v>1</v>
      </c>
      <c r="R236" s="4" t="s">
        <v>763</v>
      </c>
      <c r="S236" s="4">
        <v>2273</v>
      </c>
      <c r="T236" s="4" t="s">
        <v>764</v>
      </c>
      <c r="U236" s="4" t="s">
        <v>765</v>
      </c>
      <c r="V236" s="4">
        <v>549493254</v>
      </c>
      <c r="W236" s="4"/>
      <c r="X236" s="8" t="s">
        <v>766</v>
      </c>
      <c r="Y236" s="8" t="s">
        <v>767</v>
      </c>
      <c r="Z236" s="8" t="s">
        <v>55</v>
      </c>
      <c r="AA236" s="8" t="s">
        <v>768</v>
      </c>
      <c r="AB236" s="8" t="s">
        <v>57</v>
      </c>
      <c r="AC236" s="7" t="s">
        <v>769</v>
      </c>
      <c r="AD236" s="9">
        <v>2492</v>
      </c>
      <c r="AE236" s="10">
        <f>ROUND($K$236*$AD$236,2)</f>
        <v>4984</v>
      </c>
    </row>
    <row r="237" spans="1:31" ht="25.5">
      <c r="A237" s="3">
        <v>53922</v>
      </c>
      <c r="B237" s="4"/>
      <c r="C237" s="3">
        <v>155587</v>
      </c>
      <c r="D237" s="4" t="s">
        <v>112</v>
      </c>
      <c r="E237" s="4" t="s">
        <v>788</v>
      </c>
      <c r="F237" s="4" t="s">
        <v>789</v>
      </c>
      <c r="G237" s="4" t="s">
        <v>790</v>
      </c>
      <c r="H237" s="4" t="s">
        <v>45</v>
      </c>
      <c r="I237" s="4" t="s">
        <v>791</v>
      </c>
      <c r="J237" s="5">
        <v>2</v>
      </c>
      <c r="K237" s="6">
        <v>2</v>
      </c>
      <c r="L237" s="7" t="s">
        <v>47</v>
      </c>
      <c r="M237" s="4">
        <v>419913</v>
      </c>
      <c r="N237" s="4" t="s">
        <v>436</v>
      </c>
      <c r="O237" s="4" t="s">
        <v>761</v>
      </c>
      <c r="P237" s="4" t="s">
        <v>762</v>
      </c>
      <c r="Q237" s="4">
        <v>1</v>
      </c>
      <c r="R237" s="4" t="s">
        <v>763</v>
      </c>
      <c r="S237" s="4">
        <v>2273</v>
      </c>
      <c r="T237" s="4" t="s">
        <v>764</v>
      </c>
      <c r="U237" s="4" t="s">
        <v>765</v>
      </c>
      <c r="V237" s="4">
        <v>549493254</v>
      </c>
      <c r="W237" s="4"/>
      <c r="X237" s="8" t="s">
        <v>766</v>
      </c>
      <c r="Y237" s="8" t="s">
        <v>767</v>
      </c>
      <c r="Z237" s="8" t="s">
        <v>55</v>
      </c>
      <c r="AA237" s="8" t="s">
        <v>768</v>
      </c>
      <c r="AB237" s="8" t="s">
        <v>57</v>
      </c>
      <c r="AC237" s="7" t="s">
        <v>769</v>
      </c>
      <c r="AD237" s="9">
        <v>731</v>
      </c>
      <c r="AE237" s="10">
        <f>ROUND($K$237*$AD$237,2)</f>
        <v>1462</v>
      </c>
    </row>
    <row r="238" spans="1:31" ht="25.5">
      <c r="A238" s="3">
        <v>53922</v>
      </c>
      <c r="B238" s="4"/>
      <c r="C238" s="3">
        <v>155588</v>
      </c>
      <c r="D238" s="4" t="s">
        <v>112</v>
      </c>
      <c r="E238" s="4" t="s">
        <v>117</v>
      </c>
      <c r="F238" s="4" t="s">
        <v>118</v>
      </c>
      <c r="G238" s="4" t="s">
        <v>119</v>
      </c>
      <c r="H238" s="4" t="s">
        <v>45</v>
      </c>
      <c r="I238" s="4" t="s">
        <v>120</v>
      </c>
      <c r="J238" s="5">
        <v>2</v>
      </c>
      <c r="K238" s="6">
        <v>2</v>
      </c>
      <c r="L238" s="7" t="s">
        <v>47</v>
      </c>
      <c r="M238" s="4">
        <v>419913</v>
      </c>
      <c r="N238" s="4" t="s">
        <v>436</v>
      </c>
      <c r="O238" s="4" t="s">
        <v>761</v>
      </c>
      <c r="P238" s="4" t="s">
        <v>762</v>
      </c>
      <c r="Q238" s="4">
        <v>1</v>
      </c>
      <c r="R238" s="4" t="s">
        <v>763</v>
      </c>
      <c r="S238" s="4">
        <v>2273</v>
      </c>
      <c r="T238" s="4" t="s">
        <v>764</v>
      </c>
      <c r="U238" s="4" t="s">
        <v>765</v>
      </c>
      <c r="V238" s="4">
        <v>549493254</v>
      </c>
      <c r="W238" s="4"/>
      <c r="X238" s="8" t="s">
        <v>766</v>
      </c>
      <c r="Y238" s="8" t="s">
        <v>767</v>
      </c>
      <c r="Z238" s="8" t="s">
        <v>55</v>
      </c>
      <c r="AA238" s="8" t="s">
        <v>768</v>
      </c>
      <c r="AB238" s="8" t="s">
        <v>57</v>
      </c>
      <c r="AC238" s="7" t="s">
        <v>769</v>
      </c>
      <c r="AD238" s="9">
        <v>467</v>
      </c>
      <c r="AE238" s="10">
        <f>ROUND($K$238*$AD$238,2)</f>
        <v>934</v>
      </c>
    </row>
    <row r="239" spans="1:31" ht="25.5">
      <c r="A239" s="3">
        <v>53922</v>
      </c>
      <c r="B239" s="4"/>
      <c r="C239" s="3">
        <v>155589</v>
      </c>
      <c r="D239" s="4" t="s">
        <v>112</v>
      </c>
      <c r="E239" s="4" t="s">
        <v>113</v>
      </c>
      <c r="F239" s="4" t="s">
        <v>114</v>
      </c>
      <c r="G239" s="4" t="s">
        <v>115</v>
      </c>
      <c r="H239" s="4" t="s">
        <v>45</v>
      </c>
      <c r="I239" s="4" t="s">
        <v>116</v>
      </c>
      <c r="J239" s="5">
        <v>2</v>
      </c>
      <c r="K239" s="6">
        <v>2</v>
      </c>
      <c r="L239" s="7" t="s">
        <v>47</v>
      </c>
      <c r="M239" s="4">
        <v>419913</v>
      </c>
      <c r="N239" s="4" t="s">
        <v>436</v>
      </c>
      <c r="O239" s="4" t="s">
        <v>761</v>
      </c>
      <c r="P239" s="4" t="s">
        <v>762</v>
      </c>
      <c r="Q239" s="4">
        <v>1</v>
      </c>
      <c r="R239" s="4" t="s">
        <v>763</v>
      </c>
      <c r="S239" s="4">
        <v>2273</v>
      </c>
      <c r="T239" s="4" t="s">
        <v>764</v>
      </c>
      <c r="U239" s="4" t="s">
        <v>765</v>
      </c>
      <c r="V239" s="4">
        <v>549493254</v>
      </c>
      <c r="W239" s="4"/>
      <c r="X239" s="8" t="s">
        <v>766</v>
      </c>
      <c r="Y239" s="8" t="s">
        <v>767</v>
      </c>
      <c r="Z239" s="8" t="s">
        <v>55</v>
      </c>
      <c r="AA239" s="8" t="s">
        <v>768</v>
      </c>
      <c r="AB239" s="8" t="s">
        <v>57</v>
      </c>
      <c r="AC239" s="7" t="s">
        <v>769</v>
      </c>
      <c r="AD239" s="9">
        <v>400</v>
      </c>
      <c r="AE239" s="10">
        <f>ROUND($K$239*$AD$239,2)</f>
        <v>800</v>
      </c>
    </row>
    <row r="240" spans="1:31" ht="25.5">
      <c r="A240" s="3">
        <v>53922</v>
      </c>
      <c r="B240" s="4"/>
      <c r="C240" s="3">
        <v>155590</v>
      </c>
      <c r="D240" s="4" t="s">
        <v>112</v>
      </c>
      <c r="E240" s="4" t="s">
        <v>792</v>
      </c>
      <c r="F240" s="4" t="s">
        <v>793</v>
      </c>
      <c r="G240" s="4" t="s">
        <v>794</v>
      </c>
      <c r="H240" s="4" t="s">
        <v>45</v>
      </c>
      <c r="I240" s="4" t="s">
        <v>795</v>
      </c>
      <c r="J240" s="5">
        <v>2</v>
      </c>
      <c r="K240" s="6">
        <v>2</v>
      </c>
      <c r="L240" s="7" t="s">
        <v>47</v>
      </c>
      <c r="M240" s="4">
        <v>419913</v>
      </c>
      <c r="N240" s="4" t="s">
        <v>436</v>
      </c>
      <c r="O240" s="4" t="s">
        <v>761</v>
      </c>
      <c r="P240" s="4" t="s">
        <v>762</v>
      </c>
      <c r="Q240" s="4">
        <v>1</v>
      </c>
      <c r="R240" s="4" t="s">
        <v>763</v>
      </c>
      <c r="S240" s="4">
        <v>2273</v>
      </c>
      <c r="T240" s="4" t="s">
        <v>764</v>
      </c>
      <c r="U240" s="4" t="s">
        <v>765</v>
      </c>
      <c r="V240" s="4">
        <v>549493254</v>
      </c>
      <c r="W240" s="4"/>
      <c r="X240" s="8" t="s">
        <v>766</v>
      </c>
      <c r="Y240" s="8" t="s">
        <v>767</v>
      </c>
      <c r="Z240" s="8" t="s">
        <v>55</v>
      </c>
      <c r="AA240" s="8" t="s">
        <v>768</v>
      </c>
      <c r="AB240" s="8" t="s">
        <v>57</v>
      </c>
      <c r="AC240" s="7" t="s">
        <v>769</v>
      </c>
      <c r="AD240" s="9">
        <v>467</v>
      </c>
      <c r="AE240" s="10">
        <f>ROUND($K$240*$AD$240,2)</f>
        <v>934</v>
      </c>
    </row>
    <row r="241" spans="1:31" ht="25.5">
      <c r="A241" s="3">
        <v>53922</v>
      </c>
      <c r="B241" s="4"/>
      <c r="C241" s="3">
        <v>155591</v>
      </c>
      <c r="D241" s="4" t="s">
        <v>112</v>
      </c>
      <c r="E241" s="4" t="s">
        <v>796</v>
      </c>
      <c r="F241" s="4" t="s">
        <v>797</v>
      </c>
      <c r="G241" s="4" t="s">
        <v>798</v>
      </c>
      <c r="H241" s="4" t="s">
        <v>45</v>
      </c>
      <c r="I241" s="4" t="s">
        <v>799</v>
      </c>
      <c r="J241" s="5">
        <v>3</v>
      </c>
      <c r="K241" s="6">
        <v>3</v>
      </c>
      <c r="L241" s="7" t="s">
        <v>47</v>
      </c>
      <c r="M241" s="4">
        <v>419913</v>
      </c>
      <c r="N241" s="4" t="s">
        <v>436</v>
      </c>
      <c r="O241" s="4" t="s">
        <v>761</v>
      </c>
      <c r="P241" s="4" t="s">
        <v>762</v>
      </c>
      <c r="Q241" s="4">
        <v>1</v>
      </c>
      <c r="R241" s="4" t="s">
        <v>763</v>
      </c>
      <c r="S241" s="4">
        <v>2273</v>
      </c>
      <c r="T241" s="4" t="s">
        <v>764</v>
      </c>
      <c r="U241" s="4" t="s">
        <v>765</v>
      </c>
      <c r="V241" s="4">
        <v>549493254</v>
      </c>
      <c r="W241" s="4"/>
      <c r="X241" s="8" t="s">
        <v>766</v>
      </c>
      <c r="Y241" s="8" t="s">
        <v>767</v>
      </c>
      <c r="Z241" s="8" t="s">
        <v>55</v>
      </c>
      <c r="AA241" s="8" t="s">
        <v>768</v>
      </c>
      <c r="AB241" s="8" t="s">
        <v>57</v>
      </c>
      <c r="AC241" s="7" t="s">
        <v>769</v>
      </c>
      <c r="AD241" s="9">
        <v>2224</v>
      </c>
      <c r="AE241" s="10">
        <f>ROUND($K$241*$AD$241,2)</f>
        <v>6672</v>
      </c>
    </row>
    <row r="242" spans="1:31" ht="25.5">
      <c r="A242" s="3">
        <v>53922</v>
      </c>
      <c r="B242" s="4"/>
      <c r="C242" s="3">
        <v>155592</v>
      </c>
      <c r="D242" s="4" t="s">
        <v>41</v>
      </c>
      <c r="E242" s="4" t="s">
        <v>800</v>
      </c>
      <c r="F242" s="4" t="s">
        <v>801</v>
      </c>
      <c r="G242" s="4" t="s">
        <v>802</v>
      </c>
      <c r="H242" s="4" t="s">
        <v>45</v>
      </c>
      <c r="I242" s="4" t="s">
        <v>295</v>
      </c>
      <c r="J242" s="5">
        <v>5</v>
      </c>
      <c r="K242" s="6">
        <v>5</v>
      </c>
      <c r="L242" s="7" t="s">
        <v>47</v>
      </c>
      <c r="M242" s="4">
        <v>419913</v>
      </c>
      <c r="N242" s="4" t="s">
        <v>436</v>
      </c>
      <c r="O242" s="4" t="s">
        <v>761</v>
      </c>
      <c r="P242" s="4" t="s">
        <v>762</v>
      </c>
      <c r="Q242" s="4">
        <v>1</v>
      </c>
      <c r="R242" s="4" t="s">
        <v>763</v>
      </c>
      <c r="S242" s="4">
        <v>2273</v>
      </c>
      <c r="T242" s="4" t="s">
        <v>764</v>
      </c>
      <c r="U242" s="4" t="s">
        <v>765</v>
      </c>
      <c r="V242" s="4">
        <v>549493254</v>
      </c>
      <c r="W242" s="4"/>
      <c r="X242" s="8" t="s">
        <v>766</v>
      </c>
      <c r="Y242" s="8" t="s">
        <v>767</v>
      </c>
      <c r="Z242" s="8" t="s">
        <v>55</v>
      </c>
      <c r="AA242" s="8" t="s">
        <v>768</v>
      </c>
      <c r="AB242" s="8" t="s">
        <v>57</v>
      </c>
      <c r="AC242" s="7" t="s">
        <v>769</v>
      </c>
      <c r="AD242" s="9">
        <v>2120.91</v>
      </c>
      <c r="AE242" s="10">
        <f>ROUND($K$242*$AD$242,2)</f>
        <v>10604.55</v>
      </c>
    </row>
    <row r="243" spans="1:31" ht="12.75">
      <c r="A243" s="20"/>
      <c r="B243" s="20"/>
      <c r="C243" s="2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5" t="s">
        <v>78</v>
      </c>
      <c r="AE243" s="12">
        <f>SUM($AE$226:$AE$242)</f>
        <v>48200.55</v>
      </c>
    </row>
    <row r="244" spans="1:31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ht="25.5">
      <c r="A245" s="3">
        <v>53923</v>
      </c>
      <c r="B245" s="4"/>
      <c r="C245" s="3">
        <v>155562</v>
      </c>
      <c r="D245" s="4" t="s">
        <v>41</v>
      </c>
      <c r="E245" s="4" t="s">
        <v>803</v>
      </c>
      <c r="F245" s="4" t="s">
        <v>804</v>
      </c>
      <c r="G245" s="4" t="s">
        <v>805</v>
      </c>
      <c r="H245" s="4" t="s">
        <v>45</v>
      </c>
      <c r="I245" s="4" t="s">
        <v>408</v>
      </c>
      <c r="J245" s="5">
        <v>2</v>
      </c>
      <c r="K245" s="6">
        <v>2</v>
      </c>
      <c r="L245" s="7" t="s">
        <v>47</v>
      </c>
      <c r="M245" s="4">
        <v>212600</v>
      </c>
      <c r="N245" s="4" t="s">
        <v>806</v>
      </c>
      <c r="O245" s="4" t="s">
        <v>807</v>
      </c>
      <c r="P245" s="4" t="s">
        <v>222</v>
      </c>
      <c r="Q245" s="4">
        <v>4</v>
      </c>
      <c r="R245" s="4" t="s">
        <v>91</v>
      </c>
      <c r="S245" s="4">
        <v>9111</v>
      </c>
      <c r="T245" s="4" t="s">
        <v>808</v>
      </c>
      <c r="U245" s="4" t="s">
        <v>809</v>
      </c>
      <c r="V245" s="4">
        <v>549491539</v>
      </c>
      <c r="W245" s="4"/>
      <c r="X245" s="8" t="s">
        <v>810</v>
      </c>
      <c r="Y245" s="8" t="s">
        <v>811</v>
      </c>
      <c r="Z245" s="8" t="s">
        <v>55</v>
      </c>
      <c r="AA245" s="8" t="s">
        <v>195</v>
      </c>
      <c r="AB245" s="8" t="s">
        <v>139</v>
      </c>
      <c r="AC245" s="7" t="s">
        <v>812</v>
      </c>
      <c r="AD245" s="9">
        <v>1200</v>
      </c>
      <c r="AE245" s="10">
        <f>ROUND($K$245*$AD$245,2)</f>
        <v>2400</v>
      </c>
    </row>
    <row r="246" spans="1:31" ht="25.5">
      <c r="A246" s="3">
        <v>53923</v>
      </c>
      <c r="B246" s="4"/>
      <c r="C246" s="3">
        <v>155673</v>
      </c>
      <c r="D246" s="4" t="s">
        <v>41</v>
      </c>
      <c r="E246" s="4" t="s">
        <v>813</v>
      </c>
      <c r="F246" s="4" t="s">
        <v>60</v>
      </c>
      <c r="G246" s="4" t="s">
        <v>61</v>
      </c>
      <c r="H246" s="4" t="s">
        <v>45</v>
      </c>
      <c r="I246" s="4" t="s">
        <v>77</v>
      </c>
      <c r="J246" s="5">
        <v>2</v>
      </c>
      <c r="K246" s="6">
        <v>2</v>
      </c>
      <c r="L246" s="7" t="s">
        <v>47</v>
      </c>
      <c r="M246" s="4">
        <v>212600</v>
      </c>
      <c r="N246" s="4" t="s">
        <v>806</v>
      </c>
      <c r="O246" s="4" t="s">
        <v>807</v>
      </c>
      <c r="P246" s="4" t="s">
        <v>222</v>
      </c>
      <c r="Q246" s="4">
        <v>4</v>
      </c>
      <c r="R246" s="4" t="s">
        <v>91</v>
      </c>
      <c r="S246" s="4">
        <v>9111</v>
      </c>
      <c r="T246" s="4" t="s">
        <v>808</v>
      </c>
      <c r="U246" s="4" t="s">
        <v>809</v>
      </c>
      <c r="V246" s="4">
        <v>549491539</v>
      </c>
      <c r="W246" s="4"/>
      <c r="X246" s="8" t="s">
        <v>810</v>
      </c>
      <c r="Y246" s="8" t="s">
        <v>811</v>
      </c>
      <c r="Z246" s="8" t="s">
        <v>55</v>
      </c>
      <c r="AA246" s="8" t="s">
        <v>195</v>
      </c>
      <c r="AB246" s="8" t="s">
        <v>139</v>
      </c>
      <c r="AC246" s="7" t="s">
        <v>812</v>
      </c>
      <c r="AD246" s="9">
        <v>1195</v>
      </c>
      <c r="AE246" s="10">
        <f>ROUND($K$246*$AD$246,2)</f>
        <v>2390</v>
      </c>
    </row>
    <row r="247" spans="1:31" ht="25.5">
      <c r="A247" s="3">
        <v>53923</v>
      </c>
      <c r="B247" s="4"/>
      <c r="C247" s="3">
        <v>155674</v>
      </c>
      <c r="D247" s="4" t="s">
        <v>41</v>
      </c>
      <c r="E247" s="4" t="s">
        <v>814</v>
      </c>
      <c r="F247" s="4" t="s">
        <v>815</v>
      </c>
      <c r="G247" s="4" t="s">
        <v>816</v>
      </c>
      <c r="H247" s="4" t="s">
        <v>45</v>
      </c>
      <c r="I247" s="4" t="s">
        <v>144</v>
      </c>
      <c r="J247" s="5">
        <v>2</v>
      </c>
      <c r="K247" s="6">
        <v>2</v>
      </c>
      <c r="L247" s="7" t="s">
        <v>47</v>
      </c>
      <c r="M247" s="4">
        <v>212600</v>
      </c>
      <c r="N247" s="4" t="s">
        <v>806</v>
      </c>
      <c r="O247" s="4" t="s">
        <v>807</v>
      </c>
      <c r="P247" s="4" t="s">
        <v>222</v>
      </c>
      <c r="Q247" s="4">
        <v>4</v>
      </c>
      <c r="R247" s="4" t="s">
        <v>91</v>
      </c>
      <c r="S247" s="4">
        <v>9111</v>
      </c>
      <c r="T247" s="4" t="s">
        <v>808</v>
      </c>
      <c r="U247" s="4" t="s">
        <v>809</v>
      </c>
      <c r="V247" s="4">
        <v>549491539</v>
      </c>
      <c r="W247" s="4"/>
      <c r="X247" s="8" t="s">
        <v>810</v>
      </c>
      <c r="Y247" s="8" t="s">
        <v>811</v>
      </c>
      <c r="Z247" s="8" t="s">
        <v>55</v>
      </c>
      <c r="AA247" s="8" t="s">
        <v>195</v>
      </c>
      <c r="AB247" s="8" t="s">
        <v>139</v>
      </c>
      <c r="AC247" s="7" t="s">
        <v>812</v>
      </c>
      <c r="AD247" s="9">
        <v>1120</v>
      </c>
      <c r="AE247" s="10">
        <f>ROUND($K$247*$AD$247,2)</f>
        <v>2240</v>
      </c>
    </row>
    <row r="248" spans="1:31" ht="25.5">
      <c r="A248" s="3">
        <v>53923</v>
      </c>
      <c r="B248" s="4"/>
      <c r="C248" s="3">
        <v>155675</v>
      </c>
      <c r="D248" s="4" t="s">
        <v>41</v>
      </c>
      <c r="E248" s="4" t="s">
        <v>817</v>
      </c>
      <c r="F248" s="4" t="s">
        <v>818</v>
      </c>
      <c r="G248" s="4" t="s">
        <v>819</v>
      </c>
      <c r="H248" s="4" t="s">
        <v>45</v>
      </c>
      <c r="I248" s="4" t="s">
        <v>66</v>
      </c>
      <c r="J248" s="5">
        <v>1</v>
      </c>
      <c r="K248" s="6">
        <v>1</v>
      </c>
      <c r="L248" s="7" t="s">
        <v>47</v>
      </c>
      <c r="M248" s="4">
        <v>212600</v>
      </c>
      <c r="N248" s="4" t="s">
        <v>806</v>
      </c>
      <c r="O248" s="4" t="s">
        <v>807</v>
      </c>
      <c r="P248" s="4" t="s">
        <v>222</v>
      </c>
      <c r="Q248" s="4">
        <v>4</v>
      </c>
      <c r="R248" s="4" t="s">
        <v>91</v>
      </c>
      <c r="S248" s="4">
        <v>9111</v>
      </c>
      <c r="T248" s="4" t="s">
        <v>808</v>
      </c>
      <c r="U248" s="4" t="s">
        <v>809</v>
      </c>
      <c r="V248" s="4">
        <v>549491539</v>
      </c>
      <c r="W248" s="4"/>
      <c r="X248" s="8" t="s">
        <v>810</v>
      </c>
      <c r="Y248" s="8" t="s">
        <v>811</v>
      </c>
      <c r="Z248" s="8" t="s">
        <v>55</v>
      </c>
      <c r="AA248" s="8" t="s">
        <v>195</v>
      </c>
      <c r="AB248" s="8" t="s">
        <v>139</v>
      </c>
      <c r="AC248" s="7" t="s">
        <v>812</v>
      </c>
      <c r="AD248" s="9">
        <v>1135</v>
      </c>
      <c r="AE248" s="10">
        <f>ROUND($K$248*$AD$248,2)</f>
        <v>1135</v>
      </c>
    </row>
    <row r="249" spans="1:31" ht="25.5">
      <c r="A249" s="3">
        <v>53923</v>
      </c>
      <c r="B249" s="4"/>
      <c r="C249" s="3">
        <v>155676</v>
      </c>
      <c r="D249" s="4" t="s">
        <v>41</v>
      </c>
      <c r="E249" s="4" t="s">
        <v>820</v>
      </c>
      <c r="F249" s="4" t="s">
        <v>821</v>
      </c>
      <c r="G249" s="4" t="s">
        <v>822</v>
      </c>
      <c r="H249" s="4" t="s">
        <v>45</v>
      </c>
      <c r="I249" s="4" t="s">
        <v>66</v>
      </c>
      <c r="J249" s="5">
        <v>1</v>
      </c>
      <c r="K249" s="6">
        <v>1</v>
      </c>
      <c r="L249" s="7" t="s">
        <v>47</v>
      </c>
      <c r="M249" s="4">
        <v>212600</v>
      </c>
      <c r="N249" s="4" t="s">
        <v>806</v>
      </c>
      <c r="O249" s="4" t="s">
        <v>807</v>
      </c>
      <c r="P249" s="4" t="s">
        <v>222</v>
      </c>
      <c r="Q249" s="4">
        <v>4</v>
      </c>
      <c r="R249" s="4" t="s">
        <v>91</v>
      </c>
      <c r="S249" s="4">
        <v>9111</v>
      </c>
      <c r="T249" s="4" t="s">
        <v>808</v>
      </c>
      <c r="U249" s="4" t="s">
        <v>809</v>
      </c>
      <c r="V249" s="4">
        <v>549491539</v>
      </c>
      <c r="W249" s="4"/>
      <c r="X249" s="8" t="s">
        <v>810</v>
      </c>
      <c r="Y249" s="8" t="s">
        <v>811</v>
      </c>
      <c r="Z249" s="8" t="s">
        <v>55</v>
      </c>
      <c r="AA249" s="8" t="s">
        <v>195</v>
      </c>
      <c r="AB249" s="8" t="s">
        <v>139</v>
      </c>
      <c r="AC249" s="7" t="s">
        <v>812</v>
      </c>
      <c r="AD249" s="9">
        <v>1135</v>
      </c>
      <c r="AE249" s="10">
        <f>ROUND($K$249*$AD$249,2)</f>
        <v>1135</v>
      </c>
    </row>
    <row r="250" spans="1:31" ht="25.5">
      <c r="A250" s="3">
        <v>53923</v>
      </c>
      <c r="B250" s="4"/>
      <c r="C250" s="3">
        <v>155687</v>
      </c>
      <c r="D250" s="4" t="s">
        <v>41</v>
      </c>
      <c r="E250" s="4" t="s">
        <v>823</v>
      </c>
      <c r="F250" s="4" t="s">
        <v>824</v>
      </c>
      <c r="G250" s="4" t="s">
        <v>825</v>
      </c>
      <c r="H250" s="4" t="s">
        <v>45</v>
      </c>
      <c r="I250" s="4" t="s">
        <v>66</v>
      </c>
      <c r="J250" s="5">
        <v>1</v>
      </c>
      <c r="K250" s="6">
        <v>1</v>
      </c>
      <c r="L250" s="7" t="s">
        <v>47</v>
      </c>
      <c r="M250" s="4">
        <v>212600</v>
      </c>
      <c r="N250" s="4" t="s">
        <v>806</v>
      </c>
      <c r="O250" s="4" t="s">
        <v>807</v>
      </c>
      <c r="P250" s="4" t="s">
        <v>222</v>
      </c>
      <c r="Q250" s="4">
        <v>4</v>
      </c>
      <c r="R250" s="4" t="s">
        <v>91</v>
      </c>
      <c r="S250" s="4">
        <v>9111</v>
      </c>
      <c r="T250" s="4" t="s">
        <v>808</v>
      </c>
      <c r="U250" s="4" t="s">
        <v>809</v>
      </c>
      <c r="V250" s="4">
        <v>549491539</v>
      </c>
      <c r="W250" s="4"/>
      <c r="X250" s="8" t="s">
        <v>810</v>
      </c>
      <c r="Y250" s="8" t="s">
        <v>811</v>
      </c>
      <c r="Z250" s="8" t="s">
        <v>55</v>
      </c>
      <c r="AA250" s="8" t="s">
        <v>195</v>
      </c>
      <c r="AB250" s="8" t="s">
        <v>139</v>
      </c>
      <c r="AC250" s="7" t="s">
        <v>812</v>
      </c>
      <c r="AD250" s="9">
        <v>1135</v>
      </c>
      <c r="AE250" s="10">
        <f>ROUND($K$250*$AD$250,2)</f>
        <v>1135</v>
      </c>
    </row>
    <row r="251" spans="1:31" ht="12.75">
      <c r="A251" s="20"/>
      <c r="B251" s="20"/>
      <c r="C251" s="2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5" t="s">
        <v>78</v>
      </c>
      <c r="AE251" s="12">
        <f>SUM($AE$245:$AE$250)</f>
        <v>10435</v>
      </c>
    </row>
    <row r="252" spans="1:31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25.5">
      <c r="A253" s="3">
        <v>53943</v>
      </c>
      <c r="B253" s="4"/>
      <c r="C253" s="3">
        <v>155533</v>
      </c>
      <c r="D253" s="4" t="s">
        <v>41</v>
      </c>
      <c r="E253" s="4" t="s">
        <v>746</v>
      </c>
      <c r="F253" s="4" t="s">
        <v>747</v>
      </c>
      <c r="G253" s="4" t="s">
        <v>748</v>
      </c>
      <c r="H253" s="4" t="s">
        <v>45</v>
      </c>
      <c r="I253" s="4" t="s">
        <v>749</v>
      </c>
      <c r="J253" s="5">
        <v>4</v>
      </c>
      <c r="K253" s="6">
        <v>4</v>
      </c>
      <c r="L253" s="7" t="s">
        <v>47</v>
      </c>
      <c r="M253" s="4">
        <v>235300</v>
      </c>
      <c r="N253" s="4" t="s">
        <v>826</v>
      </c>
      <c r="O253" s="4" t="s">
        <v>49</v>
      </c>
      <c r="P253" s="4" t="s">
        <v>50</v>
      </c>
      <c r="Q253" s="4">
        <v>3</v>
      </c>
      <c r="R253" s="4">
        <v>3.57</v>
      </c>
      <c r="S253" s="4">
        <v>7318</v>
      </c>
      <c r="T253" s="4" t="s">
        <v>827</v>
      </c>
      <c r="U253" s="4" t="s">
        <v>828</v>
      </c>
      <c r="V253" s="4">
        <v>549494163</v>
      </c>
      <c r="W253" s="4"/>
      <c r="X253" s="8" t="s">
        <v>829</v>
      </c>
      <c r="Y253" s="8" t="s">
        <v>830</v>
      </c>
      <c r="Z253" s="8" t="s">
        <v>55</v>
      </c>
      <c r="AA253" s="8" t="s">
        <v>831</v>
      </c>
      <c r="AB253" s="8" t="s">
        <v>139</v>
      </c>
      <c r="AC253" s="7" t="s">
        <v>832</v>
      </c>
      <c r="AD253" s="9">
        <v>1387</v>
      </c>
      <c r="AE253" s="10">
        <f>ROUND($K$253*$AD$253,2)</f>
        <v>5548</v>
      </c>
    </row>
    <row r="254" spans="1:31" ht="25.5">
      <c r="A254" s="3">
        <v>53943</v>
      </c>
      <c r="B254" s="4"/>
      <c r="C254" s="3">
        <v>155534</v>
      </c>
      <c r="D254" s="4" t="s">
        <v>41</v>
      </c>
      <c r="E254" s="4" t="s">
        <v>730</v>
      </c>
      <c r="F254" s="4" t="s">
        <v>731</v>
      </c>
      <c r="G254" s="4" t="s">
        <v>732</v>
      </c>
      <c r="H254" s="4" t="s">
        <v>45</v>
      </c>
      <c r="I254" s="4" t="s">
        <v>232</v>
      </c>
      <c r="J254" s="5">
        <v>3</v>
      </c>
      <c r="K254" s="6">
        <v>3</v>
      </c>
      <c r="L254" s="7" t="s">
        <v>47</v>
      </c>
      <c r="M254" s="4">
        <v>235300</v>
      </c>
      <c r="N254" s="4" t="s">
        <v>826</v>
      </c>
      <c r="O254" s="4" t="s">
        <v>49</v>
      </c>
      <c r="P254" s="4" t="s">
        <v>50</v>
      </c>
      <c r="Q254" s="4">
        <v>3</v>
      </c>
      <c r="R254" s="4">
        <v>3.57</v>
      </c>
      <c r="S254" s="4">
        <v>7318</v>
      </c>
      <c r="T254" s="4" t="s">
        <v>827</v>
      </c>
      <c r="U254" s="4" t="s">
        <v>828</v>
      </c>
      <c r="V254" s="4">
        <v>549494163</v>
      </c>
      <c r="W254" s="4"/>
      <c r="X254" s="8" t="s">
        <v>829</v>
      </c>
      <c r="Y254" s="8" t="s">
        <v>830</v>
      </c>
      <c r="Z254" s="8" t="s">
        <v>55</v>
      </c>
      <c r="AA254" s="8" t="s">
        <v>831</v>
      </c>
      <c r="AB254" s="8" t="s">
        <v>139</v>
      </c>
      <c r="AC254" s="7" t="s">
        <v>832</v>
      </c>
      <c r="AD254" s="9">
        <v>1448</v>
      </c>
      <c r="AE254" s="10">
        <f>ROUND($K$254*$AD$254,2)</f>
        <v>4344</v>
      </c>
    </row>
    <row r="255" spans="1:31" ht="25.5">
      <c r="A255" s="3">
        <v>53943</v>
      </c>
      <c r="B255" s="4"/>
      <c r="C255" s="3">
        <v>155535</v>
      </c>
      <c r="D255" s="4" t="s">
        <v>41</v>
      </c>
      <c r="E255" s="4" t="s">
        <v>740</v>
      </c>
      <c r="F255" s="4" t="s">
        <v>741</v>
      </c>
      <c r="G255" s="4" t="s">
        <v>742</v>
      </c>
      <c r="H255" s="4" t="s">
        <v>45</v>
      </c>
      <c r="I255" s="4" t="s">
        <v>232</v>
      </c>
      <c r="J255" s="5">
        <v>2</v>
      </c>
      <c r="K255" s="6">
        <v>2</v>
      </c>
      <c r="L255" s="7" t="s">
        <v>47</v>
      </c>
      <c r="M255" s="4">
        <v>235300</v>
      </c>
      <c r="N255" s="4" t="s">
        <v>826</v>
      </c>
      <c r="O255" s="4" t="s">
        <v>49</v>
      </c>
      <c r="P255" s="4" t="s">
        <v>50</v>
      </c>
      <c r="Q255" s="4">
        <v>3</v>
      </c>
      <c r="R255" s="4">
        <v>3.57</v>
      </c>
      <c r="S255" s="4">
        <v>7318</v>
      </c>
      <c r="T255" s="4" t="s">
        <v>827</v>
      </c>
      <c r="U255" s="4" t="s">
        <v>828</v>
      </c>
      <c r="V255" s="4">
        <v>549494163</v>
      </c>
      <c r="W255" s="4"/>
      <c r="X255" s="8" t="s">
        <v>829</v>
      </c>
      <c r="Y255" s="8" t="s">
        <v>830</v>
      </c>
      <c r="Z255" s="8" t="s">
        <v>55</v>
      </c>
      <c r="AA255" s="8" t="s">
        <v>831</v>
      </c>
      <c r="AB255" s="8" t="s">
        <v>139</v>
      </c>
      <c r="AC255" s="7" t="s">
        <v>832</v>
      </c>
      <c r="AD255" s="9">
        <v>1448</v>
      </c>
      <c r="AE255" s="10">
        <f>ROUND($K$255*$AD$255,2)</f>
        <v>2896</v>
      </c>
    </row>
    <row r="256" spans="1:31" ht="25.5">
      <c r="A256" s="3">
        <v>53943</v>
      </c>
      <c r="B256" s="4"/>
      <c r="C256" s="3">
        <v>155550</v>
      </c>
      <c r="D256" s="4" t="s">
        <v>41</v>
      </c>
      <c r="E256" s="4" t="s">
        <v>743</v>
      </c>
      <c r="F256" s="4" t="s">
        <v>744</v>
      </c>
      <c r="G256" s="4" t="s">
        <v>745</v>
      </c>
      <c r="H256" s="4" t="s">
        <v>45</v>
      </c>
      <c r="I256" s="4" t="s">
        <v>232</v>
      </c>
      <c r="J256" s="5">
        <v>2</v>
      </c>
      <c r="K256" s="6">
        <v>2</v>
      </c>
      <c r="L256" s="7" t="s">
        <v>47</v>
      </c>
      <c r="M256" s="4">
        <v>235300</v>
      </c>
      <c r="N256" s="4" t="s">
        <v>826</v>
      </c>
      <c r="O256" s="4" t="s">
        <v>49</v>
      </c>
      <c r="P256" s="4" t="s">
        <v>50</v>
      </c>
      <c r="Q256" s="4">
        <v>3</v>
      </c>
      <c r="R256" s="4">
        <v>3.57</v>
      </c>
      <c r="S256" s="4">
        <v>7318</v>
      </c>
      <c r="T256" s="4" t="s">
        <v>827</v>
      </c>
      <c r="U256" s="4" t="s">
        <v>828</v>
      </c>
      <c r="V256" s="4">
        <v>549494163</v>
      </c>
      <c r="W256" s="4"/>
      <c r="X256" s="8" t="s">
        <v>829</v>
      </c>
      <c r="Y256" s="8" t="s">
        <v>830</v>
      </c>
      <c r="Z256" s="8" t="s">
        <v>55</v>
      </c>
      <c r="AA256" s="8" t="s">
        <v>831</v>
      </c>
      <c r="AB256" s="8" t="s">
        <v>139</v>
      </c>
      <c r="AC256" s="7" t="s">
        <v>832</v>
      </c>
      <c r="AD256" s="9">
        <v>1448</v>
      </c>
      <c r="AE256" s="10">
        <f>ROUND($K$256*$AD$256,2)</f>
        <v>2896</v>
      </c>
    </row>
    <row r="257" spans="1:31" ht="12.75">
      <c r="A257" s="20"/>
      <c r="B257" s="20"/>
      <c r="C257" s="2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5" t="s">
        <v>78</v>
      </c>
      <c r="AE257" s="12">
        <f>SUM($AE$253:$AE$256)</f>
        <v>15684</v>
      </c>
    </row>
    <row r="258" spans="1:31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25.5">
      <c r="A259" s="3">
        <v>53946</v>
      </c>
      <c r="B259" s="4" t="s">
        <v>40</v>
      </c>
      <c r="C259" s="3">
        <v>155536</v>
      </c>
      <c r="D259" s="4" t="s">
        <v>41</v>
      </c>
      <c r="E259" s="4" t="s">
        <v>833</v>
      </c>
      <c r="F259" s="4" t="s">
        <v>834</v>
      </c>
      <c r="G259" s="4" t="s">
        <v>835</v>
      </c>
      <c r="H259" s="4" t="s">
        <v>45</v>
      </c>
      <c r="I259" s="4" t="s">
        <v>836</v>
      </c>
      <c r="J259" s="5">
        <v>2</v>
      </c>
      <c r="K259" s="6">
        <v>2</v>
      </c>
      <c r="L259" s="7" t="s">
        <v>47</v>
      </c>
      <c r="M259" s="4">
        <v>413200</v>
      </c>
      <c r="N259" s="4" t="s">
        <v>837</v>
      </c>
      <c r="O259" s="4" t="s">
        <v>838</v>
      </c>
      <c r="P259" s="4" t="s">
        <v>839</v>
      </c>
      <c r="Q259" s="4">
        <v>2</v>
      </c>
      <c r="R259" s="4" t="s">
        <v>840</v>
      </c>
      <c r="S259" s="4">
        <v>1554</v>
      </c>
      <c r="T259" s="4" t="s">
        <v>841</v>
      </c>
      <c r="U259" s="4" t="s">
        <v>842</v>
      </c>
      <c r="V259" s="4">
        <v>549493569</v>
      </c>
      <c r="W259" s="4"/>
      <c r="X259" s="8" t="s">
        <v>843</v>
      </c>
      <c r="Y259" s="8" t="s">
        <v>844</v>
      </c>
      <c r="Z259" s="8" t="s">
        <v>55</v>
      </c>
      <c r="AA259" s="8" t="s">
        <v>195</v>
      </c>
      <c r="AB259" s="8" t="s">
        <v>57</v>
      </c>
      <c r="AC259" s="7" t="s">
        <v>845</v>
      </c>
      <c r="AD259" s="9">
        <v>981</v>
      </c>
      <c r="AE259" s="10">
        <f>ROUND($K$259*$AD$259,2)</f>
        <v>1962</v>
      </c>
    </row>
    <row r="260" spans="1:31" ht="25.5">
      <c r="A260" s="3">
        <v>53946</v>
      </c>
      <c r="B260" s="4" t="s">
        <v>40</v>
      </c>
      <c r="C260" s="3">
        <v>155537</v>
      </c>
      <c r="D260" s="4" t="s">
        <v>41</v>
      </c>
      <c r="E260" s="4" t="s">
        <v>627</v>
      </c>
      <c r="F260" s="4" t="s">
        <v>628</v>
      </c>
      <c r="G260" s="4" t="s">
        <v>629</v>
      </c>
      <c r="H260" s="4" t="s">
        <v>45</v>
      </c>
      <c r="I260" s="4" t="s">
        <v>251</v>
      </c>
      <c r="J260" s="5">
        <v>1</v>
      </c>
      <c r="K260" s="6">
        <v>1</v>
      </c>
      <c r="L260" s="7" t="s">
        <v>47</v>
      </c>
      <c r="M260" s="4">
        <v>413200</v>
      </c>
      <c r="N260" s="4" t="s">
        <v>837</v>
      </c>
      <c r="O260" s="4" t="s">
        <v>838</v>
      </c>
      <c r="P260" s="4" t="s">
        <v>839</v>
      </c>
      <c r="Q260" s="4">
        <v>2</v>
      </c>
      <c r="R260" s="4" t="s">
        <v>840</v>
      </c>
      <c r="S260" s="4">
        <v>1554</v>
      </c>
      <c r="T260" s="4" t="s">
        <v>841</v>
      </c>
      <c r="U260" s="4" t="s">
        <v>842</v>
      </c>
      <c r="V260" s="4">
        <v>549493569</v>
      </c>
      <c r="W260" s="4"/>
      <c r="X260" s="8" t="s">
        <v>843</v>
      </c>
      <c r="Y260" s="8" t="s">
        <v>844</v>
      </c>
      <c r="Z260" s="8" t="s">
        <v>55</v>
      </c>
      <c r="AA260" s="8" t="s">
        <v>195</v>
      </c>
      <c r="AB260" s="8" t="s">
        <v>57</v>
      </c>
      <c r="AC260" s="7" t="s">
        <v>845</v>
      </c>
      <c r="AD260" s="9">
        <v>1496</v>
      </c>
      <c r="AE260" s="10">
        <f>ROUND($K$260*$AD$260,2)</f>
        <v>1496</v>
      </c>
    </row>
    <row r="261" spans="1:31" ht="25.5">
      <c r="A261" s="3">
        <v>53946</v>
      </c>
      <c r="B261" s="4" t="s">
        <v>40</v>
      </c>
      <c r="C261" s="3">
        <v>155538</v>
      </c>
      <c r="D261" s="4" t="s">
        <v>112</v>
      </c>
      <c r="E261" s="4" t="s">
        <v>846</v>
      </c>
      <c r="F261" s="4" t="s">
        <v>847</v>
      </c>
      <c r="G261" s="4" t="s">
        <v>848</v>
      </c>
      <c r="H261" s="4" t="s">
        <v>45</v>
      </c>
      <c r="I261" s="4" t="s">
        <v>66</v>
      </c>
      <c r="J261" s="5">
        <v>2</v>
      </c>
      <c r="K261" s="6">
        <v>2</v>
      </c>
      <c r="L261" s="7" t="s">
        <v>47</v>
      </c>
      <c r="M261" s="4">
        <v>413200</v>
      </c>
      <c r="N261" s="4" t="s">
        <v>837</v>
      </c>
      <c r="O261" s="4" t="s">
        <v>838</v>
      </c>
      <c r="P261" s="4" t="s">
        <v>839</v>
      </c>
      <c r="Q261" s="4">
        <v>2</v>
      </c>
      <c r="R261" s="4" t="s">
        <v>840</v>
      </c>
      <c r="S261" s="4">
        <v>1554</v>
      </c>
      <c r="T261" s="4" t="s">
        <v>841</v>
      </c>
      <c r="U261" s="4" t="s">
        <v>842</v>
      </c>
      <c r="V261" s="4">
        <v>549493569</v>
      </c>
      <c r="W261" s="4"/>
      <c r="X261" s="8" t="s">
        <v>843</v>
      </c>
      <c r="Y261" s="8" t="s">
        <v>844</v>
      </c>
      <c r="Z261" s="8" t="s">
        <v>55</v>
      </c>
      <c r="AA261" s="8" t="s">
        <v>195</v>
      </c>
      <c r="AB261" s="8" t="s">
        <v>57</v>
      </c>
      <c r="AC261" s="7" t="s">
        <v>845</v>
      </c>
      <c r="AD261" s="9">
        <v>340</v>
      </c>
      <c r="AE261" s="10">
        <f>ROUND($K$261*$AD$261,2)</f>
        <v>680</v>
      </c>
    </row>
    <row r="262" spans="1:31" ht="25.5">
      <c r="A262" s="3">
        <v>53946</v>
      </c>
      <c r="B262" s="4" t="s">
        <v>40</v>
      </c>
      <c r="C262" s="3">
        <v>155540</v>
      </c>
      <c r="D262" s="4" t="s">
        <v>112</v>
      </c>
      <c r="E262" s="4" t="s">
        <v>849</v>
      </c>
      <c r="F262" s="4" t="s">
        <v>850</v>
      </c>
      <c r="G262" s="4" t="s">
        <v>851</v>
      </c>
      <c r="H262" s="4" t="s">
        <v>45</v>
      </c>
      <c r="I262" s="4" t="s">
        <v>66</v>
      </c>
      <c r="J262" s="5">
        <v>1</v>
      </c>
      <c r="K262" s="6">
        <v>1</v>
      </c>
      <c r="L262" s="7" t="s">
        <v>47</v>
      </c>
      <c r="M262" s="4">
        <v>413200</v>
      </c>
      <c r="N262" s="4" t="s">
        <v>837</v>
      </c>
      <c r="O262" s="4" t="s">
        <v>838</v>
      </c>
      <c r="P262" s="4" t="s">
        <v>839</v>
      </c>
      <c r="Q262" s="4">
        <v>2</v>
      </c>
      <c r="R262" s="4" t="s">
        <v>840</v>
      </c>
      <c r="S262" s="4">
        <v>1554</v>
      </c>
      <c r="T262" s="4" t="s">
        <v>841</v>
      </c>
      <c r="U262" s="4" t="s">
        <v>842</v>
      </c>
      <c r="V262" s="4">
        <v>549493569</v>
      </c>
      <c r="W262" s="4"/>
      <c r="X262" s="8" t="s">
        <v>843</v>
      </c>
      <c r="Y262" s="8" t="s">
        <v>844</v>
      </c>
      <c r="Z262" s="8" t="s">
        <v>55</v>
      </c>
      <c r="AA262" s="8" t="s">
        <v>195</v>
      </c>
      <c r="AB262" s="8" t="s">
        <v>57</v>
      </c>
      <c r="AC262" s="7" t="s">
        <v>845</v>
      </c>
      <c r="AD262" s="9">
        <v>340</v>
      </c>
      <c r="AE262" s="10">
        <f>ROUND($K$262*$AD$262,2)</f>
        <v>340</v>
      </c>
    </row>
    <row r="263" spans="1:31" ht="25.5">
      <c r="A263" s="3">
        <v>53946</v>
      </c>
      <c r="B263" s="4" t="s">
        <v>40</v>
      </c>
      <c r="C263" s="3">
        <v>155552</v>
      </c>
      <c r="D263" s="4" t="s">
        <v>41</v>
      </c>
      <c r="E263" s="4" t="s">
        <v>852</v>
      </c>
      <c r="F263" s="4" t="s">
        <v>853</v>
      </c>
      <c r="G263" s="4" t="s">
        <v>854</v>
      </c>
      <c r="H263" s="4" t="s">
        <v>45</v>
      </c>
      <c r="I263" s="4" t="s">
        <v>232</v>
      </c>
      <c r="J263" s="5">
        <v>1</v>
      </c>
      <c r="K263" s="6">
        <v>1</v>
      </c>
      <c r="L263" s="7" t="s">
        <v>47</v>
      </c>
      <c r="M263" s="4">
        <v>413200</v>
      </c>
      <c r="N263" s="4" t="s">
        <v>837</v>
      </c>
      <c r="O263" s="4" t="s">
        <v>838</v>
      </c>
      <c r="P263" s="4" t="s">
        <v>839</v>
      </c>
      <c r="Q263" s="4">
        <v>2</v>
      </c>
      <c r="R263" s="4" t="s">
        <v>840</v>
      </c>
      <c r="S263" s="4">
        <v>1554</v>
      </c>
      <c r="T263" s="4" t="s">
        <v>841</v>
      </c>
      <c r="U263" s="4" t="s">
        <v>842</v>
      </c>
      <c r="V263" s="4">
        <v>549493569</v>
      </c>
      <c r="W263" s="4"/>
      <c r="X263" s="8" t="s">
        <v>843</v>
      </c>
      <c r="Y263" s="8" t="s">
        <v>844</v>
      </c>
      <c r="Z263" s="8" t="s">
        <v>55</v>
      </c>
      <c r="AA263" s="8" t="s">
        <v>195</v>
      </c>
      <c r="AB263" s="8" t="s">
        <v>57</v>
      </c>
      <c r="AC263" s="7" t="s">
        <v>845</v>
      </c>
      <c r="AD263" s="9">
        <v>1035</v>
      </c>
      <c r="AE263" s="10">
        <f>ROUND($K$263*$AD$263,2)</f>
        <v>1035</v>
      </c>
    </row>
    <row r="264" spans="1:31" ht="25.5">
      <c r="A264" s="3">
        <v>53946</v>
      </c>
      <c r="B264" s="4" t="s">
        <v>40</v>
      </c>
      <c r="C264" s="3">
        <v>155554</v>
      </c>
      <c r="D264" s="4" t="s">
        <v>41</v>
      </c>
      <c r="E264" s="4" t="s">
        <v>855</v>
      </c>
      <c r="F264" s="4" t="s">
        <v>856</v>
      </c>
      <c r="G264" s="4" t="s">
        <v>857</v>
      </c>
      <c r="H264" s="4" t="s">
        <v>45</v>
      </c>
      <c r="I264" s="4" t="s">
        <v>144</v>
      </c>
      <c r="J264" s="5">
        <v>1</v>
      </c>
      <c r="K264" s="6">
        <v>1</v>
      </c>
      <c r="L264" s="7" t="s">
        <v>47</v>
      </c>
      <c r="M264" s="4">
        <v>413200</v>
      </c>
      <c r="N264" s="4" t="s">
        <v>837</v>
      </c>
      <c r="O264" s="4" t="s">
        <v>838</v>
      </c>
      <c r="P264" s="4" t="s">
        <v>839</v>
      </c>
      <c r="Q264" s="4">
        <v>2</v>
      </c>
      <c r="R264" s="4" t="s">
        <v>840</v>
      </c>
      <c r="S264" s="4">
        <v>1554</v>
      </c>
      <c r="T264" s="4" t="s">
        <v>841</v>
      </c>
      <c r="U264" s="4" t="s">
        <v>842</v>
      </c>
      <c r="V264" s="4">
        <v>549493569</v>
      </c>
      <c r="W264" s="4"/>
      <c r="X264" s="8" t="s">
        <v>843</v>
      </c>
      <c r="Y264" s="8" t="s">
        <v>844</v>
      </c>
      <c r="Z264" s="8" t="s">
        <v>55</v>
      </c>
      <c r="AA264" s="8" t="s">
        <v>195</v>
      </c>
      <c r="AB264" s="8" t="s">
        <v>57</v>
      </c>
      <c r="AC264" s="7" t="s">
        <v>845</v>
      </c>
      <c r="AD264" s="9">
        <v>1065</v>
      </c>
      <c r="AE264" s="10">
        <f>ROUND($K$264*$AD$264,2)</f>
        <v>1065</v>
      </c>
    </row>
    <row r="265" spans="1:31" ht="25.5">
      <c r="A265" s="3">
        <v>53946</v>
      </c>
      <c r="B265" s="4" t="s">
        <v>40</v>
      </c>
      <c r="C265" s="3">
        <v>155555</v>
      </c>
      <c r="D265" s="4" t="s">
        <v>112</v>
      </c>
      <c r="E265" s="4" t="s">
        <v>858</v>
      </c>
      <c r="F265" s="4" t="s">
        <v>859</v>
      </c>
      <c r="G265" s="4" t="s">
        <v>860</v>
      </c>
      <c r="H265" s="4" t="s">
        <v>45</v>
      </c>
      <c r="I265" s="4" t="s">
        <v>66</v>
      </c>
      <c r="J265" s="5">
        <v>1</v>
      </c>
      <c r="K265" s="6">
        <v>1</v>
      </c>
      <c r="L265" s="7" t="s">
        <v>47</v>
      </c>
      <c r="M265" s="4">
        <v>413200</v>
      </c>
      <c r="N265" s="4" t="s">
        <v>837</v>
      </c>
      <c r="O265" s="4" t="s">
        <v>838</v>
      </c>
      <c r="P265" s="4" t="s">
        <v>839</v>
      </c>
      <c r="Q265" s="4">
        <v>2</v>
      </c>
      <c r="R265" s="4" t="s">
        <v>840</v>
      </c>
      <c r="S265" s="4">
        <v>1554</v>
      </c>
      <c r="T265" s="4" t="s">
        <v>841</v>
      </c>
      <c r="U265" s="4" t="s">
        <v>842</v>
      </c>
      <c r="V265" s="4">
        <v>549493569</v>
      </c>
      <c r="W265" s="4"/>
      <c r="X265" s="8" t="s">
        <v>843</v>
      </c>
      <c r="Y265" s="8" t="s">
        <v>844</v>
      </c>
      <c r="Z265" s="8" t="s">
        <v>55</v>
      </c>
      <c r="AA265" s="8" t="s">
        <v>195</v>
      </c>
      <c r="AB265" s="8" t="s">
        <v>57</v>
      </c>
      <c r="AC265" s="7" t="s">
        <v>845</v>
      </c>
      <c r="AD265" s="9">
        <v>340</v>
      </c>
      <c r="AE265" s="10">
        <f>ROUND($K$265*$AD$265,2)</f>
        <v>340</v>
      </c>
    </row>
    <row r="266" spans="1:31" ht="25.5">
      <c r="A266" s="3">
        <v>53946</v>
      </c>
      <c r="B266" s="4" t="s">
        <v>40</v>
      </c>
      <c r="C266" s="3">
        <v>155607</v>
      </c>
      <c r="D266" s="4" t="s">
        <v>41</v>
      </c>
      <c r="E266" s="4" t="s">
        <v>687</v>
      </c>
      <c r="F266" s="4" t="s">
        <v>688</v>
      </c>
      <c r="G266" s="4" t="s">
        <v>689</v>
      </c>
      <c r="H266" s="4" t="s">
        <v>45</v>
      </c>
      <c r="I266" s="4" t="s">
        <v>657</v>
      </c>
      <c r="J266" s="5">
        <v>1</v>
      </c>
      <c r="K266" s="6">
        <v>1</v>
      </c>
      <c r="L266" s="7" t="s">
        <v>47</v>
      </c>
      <c r="M266" s="4">
        <v>413200</v>
      </c>
      <c r="N266" s="4" t="s">
        <v>837</v>
      </c>
      <c r="O266" s="4" t="s">
        <v>838</v>
      </c>
      <c r="P266" s="4" t="s">
        <v>839</v>
      </c>
      <c r="Q266" s="4">
        <v>2</v>
      </c>
      <c r="R266" s="4" t="s">
        <v>840</v>
      </c>
      <c r="S266" s="4">
        <v>1554</v>
      </c>
      <c r="T266" s="4" t="s">
        <v>841</v>
      </c>
      <c r="U266" s="4" t="s">
        <v>842</v>
      </c>
      <c r="V266" s="4">
        <v>549493569</v>
      </c>
      <c r="W266" s="4"/>
      <c r="X266" s="8" t="s">
        <v>843</v>
      </c>
      <c r="Y266" s="8" t="s">
        <v>844</v>
      </c>
      <c r="Z266" s="8" t="s">
        <v>55</v>
      </c>
      <c r="AA266" s="8" t="s">
        <v>195</v>
      </c>
      <c r="AB266" s="8" t="s">
        <v>57</v>
      </c>
      <c r="AC266" s="7" t="s">
        <v>845</v>
      </c>
      <c r="AD266" s="9">
        <v>1998</v>
      </c>
      <c r="AE266" s="10">
        <f>ROUND($K$266*$AD$266,2)</f>
        <v>1998</v>
      </c>
    </row>
    <row r="267" spans="1:31" ht="12.75">
      <c r="A267" s="20"/>
      <c r="B267" s="20"/>
      <c r="C267" s="2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5" t="s">
        <v>78</v>
      </c>
      <c r="AE267" s="12">
        <f>SUM($AE$259:$AE$266)</f>
        <v>8916</v>
      </c>
    </row>
    <row r="268" spans="1:31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25.5">
      <c r="A269" s="3">
        <v>53948</v>
      </c>
      <c r="B269" s="4" t="s">
        <v>861</v>
      </c>
      <c r="C269" s="3">
        <v>155603</v>
      </c>
      <c r="D269" s="4" t="s">
        <v>41</v>
      </c>
      <c r="E269" s="4" t="s">
        <v>862</v>
      </c>
      <c r="F269" s="4" t="s">
        <v>863</v>
      </c>
      <c r="G269" s="4" t="s">
        <v>864</v>
      </c>
      <c r="H269" s="4"/>
      <c r="I269" s="4" t="s">
        <v>284</v>
      </c>
      <c r="J269" s="5">
        <v>1</v>
      </c>
      <c r="K269" s="6">
        <v>1</v>
      </c>
      <c r="L269" s="7" t="s">
        <v>47</v>
      </c>
      <c r="M269" s="4">
        <v>714000</v>
      </c>
      <c r="N269" s="4" t="s">
        <v>865</v>
      </c>
      <c r="O269" s="4" t="s">
        <v>274</v>
      </c>
      <c r="P269" s="4" t="s">
        <v>156</v>
      </c>
      <c r="Q269" s="4">
        <v>1</v>
      </c>
      <c r="R269" s="4" t="s">
        <v>734</v>
      </c>
      <c r="S269" s="4">
        <v>62815</v>
      </c>
      <c r="T269" s="4" t="s">
        <v>735</v>
      </c>
      <c r="U269" s="4" t="s">
        <v>736</v>
      </c>
      <c r="V269" s="4">
        <v>549496308</v>
      </c>
      <c r="W269" s="4"/>
      <c r="X269" s="8" t="s">
        <v>866</v>
      </c>
      <c r="Y269" s="8" t="s">
        <v>867</v>
      </c>
      <c r="Z269" s="8" t="s">
        <v>55</v>
      </c>
      <c r="AA269" s="8" t="s">
        <v>557</v>
      </c>
      <c r="AB269" s="8" t="s">
        <v>139</v>
      </c>
      <c r="AC269" s="7" t="s">
        <v>868</v>
      </c>
      <c r="AD269" s="9">
        <v>700</v>
      </c>
      <c r="AE269" s="10">
        <f>ROUND($K$269*$AD$269,2)</f>
        <v>700</v>
      </c>
    </row>
    <row r="270" spans="1:31" ht="25.5">
      <c r="A270" s="3">
        <v>53948</v>
      </c>
      <c r="B270" s="4" t="s">
        <v>861</v>
      </c>
      <c r="C270" s="3">
        <v>155604</v>
      </c>
      <c r="D270" s="4" t="s">
        <v>41</v>
      </c>
      <c r="E270" s="4" t="s">
        <v>869</v>
      </c>
      <c r="F270" s="4" t="s">
        <v>870</v>
      </c>
      <c r="G270" s="4" t="s">
        <v>871</v>
      </c>
      <c r="H270" s="4"/>
      <c r="I270" s="4" t="s">
        <v>872</v>
      </c>
      <c r="J270" s="5">
        <v>1</v>
      </c>
      <c r="K270" s="6">
        <v>1</v>
      </c>
      <c r="L270" s="7" t="s">
        <v>47</v>
      </c>
      <c r="M270" s="4">
        <v>714000</v>
      </c>
      <c r="N270" s="4" t="s">
        <v>865</v>
      </c>
      <c r="O270" s="4" t="s">
        <v>274</v>
      </c>
      <c r="P270" s="4" t="s">
        <v>156</v>
      </c>
      <c r="Q270" s="4">
        <v>1</v>
      </c>
      <c r="R270" s="4" t="s">
        <v>734</v>
      </c>
      <c r="S270" s="4">
        <v>62815</v>
      </c>
      <c r="T270" s="4" t="s">
        <v>735</v>
      </c>
      <c r="U270" s="4" t="s">
        <v>736</v>
      </c>
      <c r="V270" s="4">
        <v>549496308</v>
      </c>
      <c r="W270" s="4"/>
      <c r="X270" s="8" t="s">
        <v>866</v>
      </c>
      <c r="Y270" s="8" t="s">
        <v>867</v>
      </c>
      <c r="Z270" s="8" t="s">
        <v>55</v>
      </c>
      <c r="AA270" s="8" t="s">
        <v>557</v>
      </c>
      <c r="AB270" s="8" t="s">
        <v>139</v>
      </c>
      <c r="AC270" s="7" t="s">
        <v>868</v>
      </c>
      <c r="AD270" s="9">
        <v>700</v>
      </c>
      <c r="AE270" s="10">
        <f>ROUND($K$270*$AD$270,2)</f>
        <v>700</v>
      </c>
    </row>
    <row r="271" spans="1:31" ht="25.5">
      <c r="A271" s="3">
        <v>53948</v>
      </c>
      <c r="B271" s="4" t="s">
        <v>861</v>
      </c>
      <c r="C271" s="3">
        <v>155605</v>
      </c>
      <c r="D271" s="4" t="s">
        <v>41</v>
      </c>
      <c r="E271" s="4" t="s">
        <v>873</v>
      </c>
      <c r="F271" s="4" t="s">
        <v>874</v>
      </c>
      <c r="G271" s="4" t="s">
        <v>875</v>
      </c>
      <c r="H271" s="4"/>
      <c r="I271" s="4" t="s">
        <v>872</v>
      </c>
      <c r="J271" s="5">
        <v>1</v>
      </c>
      <c r="K271" s="6">
        <v>1</v>
      </c>
      <c r="L271" s="7" t="s">
        <v>47</v>
      </c>
      <c r="M271" s="4">
        <v>714000</v>
      </c>
      <c r="N271" s="4" t="s">
        <v>865</v>
      </c>
      <c r="O271" s="4" t="s">
        <v>274</v>
      </c>
      <c r="P271" s="4" t="s">
        <v>156</v>
      </c>
      <c r="Q271" s="4">
        <v>1</v>
      </c>
      <c r="R271" s="4" t="s">
        <v>734</v>
      </c>
      <c r="S271" s="4">
        <v>62815</v>
      </c>
      <c r="T271" s="4" t="s">
        <v>735</v>
      </c>
      <c r="U271" s="4" t="s">
        <v>736</v>
      </c>
      <c r="V271" s="4">
        <v>549496308</v>
      </c>
      <c r="W271" s="4"/>
      <c r="X271" s="8" t="s">
        <v>866</v>
      </c>
      <c r="Y271" s="8" t="s">
        <v>867</v>
      </c>
      <c r="Z271" s="8" t="s">
        <v>55</v>
      </c>
      <c r="AA271" s="8" t="s">
        <v>557</v>
      </c>
      <c r="AB271" s="8" t="s">
        <v>139</v>
      </c>
      <c r="AC271" s="7" t="s">
        <v>868</v>
      </c>
      <c r="AD271" s="9">
        <v>700</v>
      </c>
      <c r="AE271" s="10">
        <f>ROUND($K$271*$AD$271,2)</f>
        <v>700</v>
      </c>
    </row>
    <row r="272" spans="1:31" ht="25.5">
      <c r="A272" s="3">
        <v>53948</v>
      </c>
      <c r="B272" s="4" t="s">
        <v>861</v>
      </c>
      <c r="C272" s="3">
        <v>155606</v>
      </c>
      <c r="D272" s="4" t="s">
        <v>41</v>
      </c>
      <c r="E272" s="4" t="s">
        <v>876</v>
      </c>
      <c r="F272" s="4" t="s">
        <v>877</v>
      </c>
      <c r="G272" s="4" t="s">
        <v>878</v>
      </c>
      <c r="H272" s="4"/>
      <c r="I272" s="4" t="s">
        <v>872</v>
      </c>
      <c r="J272" s="5">
        <v>1</v>
      </c>
      <c r="K272" s="6">
        <v>1</v>
      </c>
      <c r="L272" s="7" t="s">
        <v>47</v>
      </c>
      <c r="M272" s="4">
        <v>714000</v>
      </c>
      <c r="N272" s="4" t="s">
        <v>865</v>
      </c>
      <c r="O272" s="4" t="s">
        <v>274</v>
      </c>
      <c r="P272" s="4" t="s">
        <v>156</v>
      </c>
      <c r="Q272" s="4">
        <v>1</v>
      </c>
      <c r="R272" s="4" t="s">
        <v>734</v>
      </c>
      <c r="S272" s="4">
        <v>62815</v>
      </c>
      <c r="T272" s="4" t="s">
        <v>735</v>
      </c>
      <c r="U272" s="4" t="s">
        <v>736</v>
      </c>
      <c r="V272" s="4">
        <v>549496308</v>
      </c>
      <c r="W272" s="4"/>
      <c r="X272" s="8" t="s">
        <v>866</v>
      </c>
      <c r="Y272" s="8" t="s">
        <v>867</v>
      </c>
      <c r="Z272" s="8" t="s">
        <v>55</v>
      </c>
      <c r="AA272" s="8" t="s">
        <v>557</v>
      </c>
      <c r="AB272" s="8" t="s">
        <v>139</v>
      </c>
      <c r="AC272" s="7" t="s">
        <v>868</v>
      </c>
      <c r="AD272" s="9">
        <v>700</v>
      </c>
      <c r="AE272" s="10">
        <f>ROUND($K$272*$AD$272,2)</f>
        <v>700</v>
      </c>
    </row>
    <row r="273" spans="1:31" ht="12.75">
      <c r="A273" s="20"/>
      <c r="B273" s="20"/>
      <c r="C273" s="2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5" t="s">
        <v>78</v>
      </c>
      <c r="AE273" s="12">
        <f>SUM($AE$269:$AE$272)</f>
        <v>2800</v>
      </c>
    </row>
    <row r="274" spans="1:31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ht="25.5">
      <c r="A275" s="3">
        <v>53949</v>
      </c>
      <c r="B275" s="4" t="s">
        <v>879</v>
      </c>
      <c r="C275" s="3">
        <v>155628</v>
      </c>
      <c r="D275" s="4" t="s">
        <v>41</v>
      </c>
      <c r="E275" s="4" t="s">
        <v>202</v>
      </c>
      <c r="F275" s="4" t="s">
        <v>203</v>
      </c>
      <c r="G275" s="4" t="s">
        <v>204</v>
      </c>
      <c r="H275" s="4"/>
      <c r="I275" s="4" t="s">
        <v>205</v>
      </c>
      <c r="J275" s="5">
        <v>2</v>
      </c>
      <c r="K275" s="6">
        <v>2</v>
      </c>
      <c r="L275" s="7" t="s">
        <v>47</v>
      </c>
      <c r="M275" s="4">
        <v>714004</v>
      </c>
      <c r="N275" s="4" t="s">
        <v>880</v>
      </c>
      <c r="O275" s="4" t="s">
        <v>274</v>
      </c>
      <c r="P275" s="4" t="s">
        <v>156</v>
      </c>
      <c r="Q275" s="4">
        <v>1</v>
      </c>
      <c r="R275" s="4" t="s">
        <v>734</v>
      </c>
      <c r="S275" s="4">
        <v>62815</v>
      </c>
      <c r="T275" s="4" t="s">
        <v>735</v>
      </c>
      <c r="U275" s="4" t="s">
        <v>736</v>
      </c>
      <c r="V275" s="4">
        <v>549496308</v>
      </c>
      <c r="W275" s="4"/>
      <c r="X275" s="8" t="s">
        <v>881</v>
      </c>
      <c r="Y275" s="8" t="s">
        <v>882</v>
      </c>
      <c r="Z275" s="8" t="s">
        <v>883</v>
      </c>
      <c r="AA275" s="8" t="s">
        <v>557</v>
      </c>
      <c r="AB275" s="8" t="s">
        <v>139</v>
      </c>
      <c r="AC275" s="7" t="s">
        <v>884</v>
      </c>
      <c r="AD275" s="9">
        <v>239</v>
      </c>
      <c r="AE275" s="10">
        <f>ROUND($K$275*$AD$275,2)</f>
        <v>478</v>
      </c>
    </row>
    <row r="276" spans="1:31" ht="12.75">
      <c r="A276" s="20"/>
      <c r="B276" s="20"/>
      <c r="C276" s="2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5" t="s">
        <v>78</v>
      </c>
      <c r="AE276" s="12">
        <f>SUM($AE$275:$AE$275)</f>
        <v>478</v>
      </c>
    </row>
    <row r="277" spans="1:31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25.5">
      <c r="A278" s="3">
        <v>53967</v>
      </c>
      <c r="B278" s="4"/>
      <c r="C278" s="3">
        <v>155790</v>
      </c>
      <c r="D278" s="4" t="s">
        <v>41</v>
      </c>
      <c r="E278" s="4" t="s">
        <v>885</v>
      </c>
      <c r="F278" s="4" t="s">
        <v>886</v>
      </c>
      <c r="G278" s="4" t="s">
        <v>887</v>
      </c>
      <c r="H278" s="4" t="s">
        <v>45</v>
      </c>
      <c r="I278" s="4" t="s">
        <v>749</v>
      </c>
      <c r="J278" s="5">
        <v>4</v>
      </c>
      <c r="K278" s="6">
        <v>4</v>
      </c>
      <c r="L278" s="7" t="s">
        <v>47</v>
      </c>
      <c r="M278" s="4">
        <v>561800</v>
      </c>
      <c r="N278" s="4" t="s">
        <v>888</v>
      </c>
      <c r="O278" s="4" t="s">
        <v>691</v>
      </c>
      <c r="P278" s="4" t="s">
        <v>692</v>
      </c>
      <c r="Q278" s="4">
        <v>3</v>
      </c>
      <c r="R278" s="4">
        <v>249</v>
      </c>
      <c r="S278" s="4">
        <v>168497</v>
      </c>
      <c r="T278" s="4" t="s">
        <v>693</v>
      </c>
      <c r="U278" s="4" t="s">
        <v>694</v>
      </c>
      <c r="V278" s="4">
        <v>549494051</v>
      </c>
      <c r="W278" s="4"/>
      <c r="X278" s="8" t="s">
        <v>889</v>
      </c>
      <c r="Y278" s="8" t="s">
        <v>890</v>
      </c>
      <c r="Z278" s="8" t="s">
        <v>55</v>
      </c>
      <c r="AA278" s="8" t="s">
        <v>82</v>
      </c>
      <c r="AB278" s="8" t="s">
        <v>139</v>
      </c>
      <c r="AC278" s="7" t="s">
        <v>891</v>
      </c>
      <c r="AD278" s="9">
        <v>1387</v>
      </c>
      <c r="AE278" s="10">
        <f>ROUND($K$278*$AD$278,2)</f>
        <v>5548</v>
      </c>
    </row>
    <row r="279" spans="1:31" ht="25.5">
      <c r="A279" s="3">
        <v>53967</v>
      </c>
      <c r="B279" s="4"/>
      <c r="C279" s="3">
        <v>155791</v>
      </c>
      <c r="D279" s="4" t="s">
        <v>41</v>
      </c>
      <c r="E279" s="4" t="s">
        <v>892</v>
      </c>
      <c r="F279" s="4" t="s">
        <v>893</v>
      </c>
      <c r="G279" s="4" t="s">
        <v>894</v>
      </c>
      <c r="H279" s="4" t="s">
        <v>45</v>
      </c>
      <c r="I279" s="4" t="s">
        <v>232</v>
      </c>
      <c r="J279" s="5">
        <v>2</v>
      </c>
      <c r="K279" s="6">
        <v>2</v>
      </c>
      <c r="L279" s="7" t="s">
        <v>47</v>
      </c>
      <c r="M279" s="4">
        <v>561800</v>
      </c>
      <c r="N279" s="4" t="s">
        <v>888</v>
      </c>
      <c r="O279" s="4" t="s">
        <v>691</v>
      </c>
      <c r="P279" s="4" t="s">
        <v>692</v>
      </c>
      <c r="Q279" s="4">
        <v>3</v>
      </c>
      <c r="R279" s="4">
        <v>249</v>
      </c>
      <c r="S279" s="4">
        <v>168497</v>
      </c>
      <c r="T279" s="4" t="s">
        <v>693</v>
      </c>
      <c r="U279" s="4" t="s">
        <v>694</v>
      </c>
      <c r="V279" s="4">
        <v>549494051</v>
      </c>
      <c r="W279" s="4"/>
      <c r="X279" s="8" t="s">
        <v>889</v>
      </c>
      <c r="Y279" s="8" t="s">
        <v>890</v>
      </c>
      <c r="Z279" s="8" t="s">
        <v>55</v>
      </c>
      <c r="AA279" s="8" t="s">
        <v>82</v>
      </c>
      <c r="AB279" s="8" t="s">
        <v>139</v>
      </c>
      <c r="AC279" s="7" t="s">
        <v>891</v>
      </c>
      <c r="AD279" s="9">
        <v>1448</v>
      </c>
      <c r="AE279" s="10">
        <f>ROUND($K$279*$AD$279,2)</f>
        <v>2896</v>
      </c>
    </row>
    <row r="280" spans="1:31" ht="25.5">
      <c r="A280" s="3">
        <v>53967</v>
      </c>
      <c r="B280" s="4"/>
      <c r="C280" s="3">
        <v>155792</v>
      </c>
      <c r="D280" s="4" t="s">
        <v>41</v>
      </c>
      <c r="E280" s="4" t="s">
        <v>895</v>
      </c>
      <c r="F280" s="4" t="s">
        <v>896</v>
      </c>
      <c r="G280" s="4" t="s">
        <v>897</v>
      </c>
      <c r="H280" s="4" t="s">
        <v>45</v>
      </c>
      <c r="I280" s="4" t="s">
        <v>232</v>
      </c>
      <c r="J280" s="5">
        <v>2</v>
      </c>
      <c r="K280" s="6">
        <v>2</v>
      </c>
      <c r="L280" s="7" t="s">
        <v>47</v>
      </c>
      <c r="M280" s="4">
        <v>561800</v>
      </c>
      <c r="N280" s="4" t="s">
        <v>888</v>
      </c>
      <c r="O280" s="4" t="s">
        <v>691</v>
      </c>
      <c r="P280" s="4" t="s">
        <v>692</v>
      </c>
      <c r="Q280" s="4">
        <v>3</v>
      </c>
      <c r="R280" s="4">
        <v>249</v>
      </c>
      <c r="S280" s="4">
        <v>168497</v>
      </c>
      <c r="T280" s="4" t="s">
        <v>693</v>
      </c>
      <c r="U280" s="4" t="s">
        <v>694</v>
      </c>
      <c r="V280" s="4">
        <v>549494051</v>
      </c>
      <c r="W280" s="4"/>
      <c r="X280" s="8" t="s">
        <v>889</v>
      </c>
      <c r="Y280" s="8" t="s">
        <v>890</v>
      </c>
      <c r="Z280" s="8" t="s">
        <v>55</v>
      </c>
      <c r="AA280" s="8" t="s">
        <v>82</v>
      </c>
      <c r="AB280" s="8" t="s">
        <v>139</v>
      </c>
      <c r="AC280" s="7" t="s">
        <v>891</v>
      </c>
      <c r="AD280" s="9">
        <v>1448</v>
      </c>
      <c r="AE280" s="10">
        <f>ROUND($K$280*$AD$280,2)</f>
        <v>2896</v>
      </c>
    </row>
    <row r="281" spans="1:31" ht="25.5">
      <c r="A281" s="3">
        <v>53967</v>
      </c>
      <c r="B281" s="4"/>
      <c r="C281" s="3">
        <v>155793</v>
      </c>
      <c r="D281" s="4" t="s">
        <v>41</v>
      </c>
      <c r="E281" s="4" t="s">
        <v>898</v>
      </c>
      <c r="F281" s="4" t="s">
        <v>899</v>
      </c>
      <c r="G281" s="4" t="s">
        <v>900</v>
      </c>
      <c r="H281" s="4" t="s">
        <v>45</v>
      </c>
      <c r="I281" s="4" t="s">
        <v>232</v>
      </c>
      <c r="J281" s="5">
        <v>2</v>
      </c>
      <c r="K281" s="6">
        <v>2</v>
      </c>
      <c r="L281" s="7" t="s">
        <v>47</v>
      </c>
      <c r="M281" s="4">
        <v>561800</v>
      </c>
      <c r="N281" s="4" t="s">
        <v>888</v>
      </c>
      <c r="O281" s="4" t="s">
        <v>691</v>
      </c>
      <c r="P281" s="4" t="s">
        <v>692</v>
      </c>
      <c r="Q281" s="4">
        <v>3</v>
      </c>
      <c r="R281" s="4">
        <v>249</v>
      </c>
      <c r="S281" s="4">
        <v>168497</v>
      </c>
      <c r="T281" s="4" t="s">
        <v>693</v>
      </c>
      <c r="U281" s="4" t="s">
        <v>694</v>
      </c>
      <c r="V281" s="4">
        <v>549494051</v>
      </c>
      <c r="W281" s="4"/>
      <c r="X281" s="8" t="s">
        <v>889</v>
      </c>
      <c r="Y281" s="8" t="s">
        <v>890</v>
      </c>
      <c r="Z281" s="8" t="s">
        <v>55</v>
      </c>
      <c r="AA281" s="8" t="s">
        <v>82</v>
      </c>
      <c r="AB281" s="8" t="s">
        <v>139</v>
      </c>
      <c r="AC281" s="7" t="s">
        <v>891</v>
      </c>
      <c r="AD281" s="9">
        <v>1448</v>
      </c>
      <c r="AE281" s="10">
        <f>ROUND($K$281*$AD$281,2)</f>
        <v>2896</v>
      </c>
    </row>
    <row r="282" spans="1:31" ht="12.75">
      <c r="A282" s="20"/>
      <c r="B282" s="20"/>
      <c r="C282" s="2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5" t="s">
        <v>78</v>
      </c>
      <c r="AE282" s="12">
        <f>SUM($AE$278:$AE$281)</f>
        <v>14236</v>
      </c>
    </row>
    <row r="283" spans="1:31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ht="25.5">
      <c r="A284" s="3">
        <v>53968</v>
      </c>
      <c r="B284" s="4"/>
      <c r="C284" s="3">
        <v>155794</v>
      </c>
      <c r="D284" s="4" t="s">
        <v>41</v>
      </c>
      <c r="E284" s="4" t="s">
        <v>901</v>
      </c>
      <c r="F284" s="4" t="s">
        <v>902</v>
      </c>
      <c r="G284" s="4" t="s">
        <v>903</v>
      </c>
      <c r="H284" s="4" t="s">
        <v>45</v>
      </c>
      <c r="I284" s="4" t="s">
        <v>612</v>
      </c>
      <c r="J284" s="5">
        <v>1</v>
      </c>
      <c r="K284" s="6">
        <v>1</v>
      </c>
      <c r="L284" s="7" t="s">
        <v>47</v>
      </c>
      <c r="M284" s="4">
        <v>820000</v>
      </c>
      <c r="N284" s="4" t="s">
        <v>904</v>
      </c>
      <c r="O284" s="4" t="s">
        <v>905</v>
      </c>
      <c r="P284" s="4" t="s">
        <v>156</v>
      </c>
      <c r="Q284" s="4"/>
      <c r="R284" s="4" t="s">
        <v>91</v>
      </c>
      <c r="S284" s="4">
        <v>9467</v>
      </c>
      <c r="T284" s="4" t="s">
        <v>906</v>
      </c>
      <c r="U284" s="4" t="s">
        <v>907</v>
      </c>
      <c r="V284" s="4">
        <v>549497509</v>
      </c>
      <c r="W284" s="4"/>
      <c r="X284" s="8" t="s">
        <v>908</v>
      </c>
      <c r="Y284" s="8" t="s">
        <v>909</v>
      </c>
      <c r="Z284" s="8" t="s">
        <v>55</v>
      </c>
      <c r="AA284" s="8" t="s">
        <v>82</v>
      </c>
      <c r="AB284" s="8" t="s">
        <v>57</v>
      </c>
      <c r="AC284" s="7" t="s">
        <v>910</v>
      </c>
      <c r="AD284" s="9">
        <v>1912</v>
      </c>
      <c r="AE284" s="10">
        <f>ROUND($K$284*$AD$284,2)</f>
        <v>1912</v>
      </c>
    </row>
    <row r="285" spans="1:31" ht="12.75">
      <c r="A285" s="20"/>
      <c r="B285" s="20"/>
      <c r="C285" s="2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5" t="s">
        <v>78</v>
      </c>
      <c r="AE285" s="12">
        <f>SUM($AE$284:$AE$284)</f>
        <v>1912</v>
      </c>
    </row>
    <row r="286" spans="1:31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ht="25.5">
      <c r="A287" s="3">
        <v>53976</v>
      </c>
      <c r="B287" s="4" t="s">
        <v>911</v>
      </c>
      <c r="C287" s="3">
        <v>155894</v>
      </c>
      <c r="D287" s="4" t="s">
        <v>41</v>
      </c>
      <c r="E287" s="4" t="s">
        <v>912</v>
      </c>
      <c r="F287" s="4" t="s">
        <v>913</v>
      </c>
      <c r="G287" s="4" t="s">
        <v>914</v>
      </c>
      <c r="H287" s="4" t="s">
        <v>45</v>
      </c>
      <c r="I287" s="4" t="s">
        <v>77</v>
      </c>
      <c r="J287" s="5">
        <v>1</v>
      </c>
      <c r="K287" s="6">
        <v>1</v>
      </c>
      <c r="L287" s="7" t="s">
        <v>47</v>
      </c>
      <c r="M287" s="4">
        <v>510000</v>
      </c>
      <c r="N287" s="4" t="s">
        <v>168</v>
      </c>
      <c r="O287" s="4" t="s">
        <v>169</v>
      </c>
      <c r="P287" s="4" t="s">
        <v>156</v>
      </c>
      <c r="Q287" s="4">
        <v>2</v>
      </c>
      <c r="R287" s="4" t="s">
        <v>753</v>
      </c>
      <c r="S287" s="4">
        <v>186014</v>
      </c>
      <c r="T287" s="4" t="s">
        <v>171</v>
      </c>
      <c r="U287" s="4" t="s">
        <v>172</v>
      </c>
      <c r="V287" s="4">
        <v>549496321</v>
      </c>
      <c r="W287" s="4"/>
      <c r="X287" s="8" t="s">
        <v>915</v>
      </c>
      <c r="Y287" s="8" t="s">
        <v>916</v>
      </c>
      <c r="Z287" s="8" t="s">
        <v>55</v>
      </c>
      <c r="AA287" s="8" t="s">
        <v>917</v>
      </c>
      <c r="AB287" s="8" t="s">
        <v>139</v>
      </c>
      <c r="AC287" s="7" t="s">
        <v>918</v>
      </c>
      <c r="AD287" s="9">
        <v>1434.6</v>
      </c>
      <c r="AE287" s="10">
        <f>ROUND($K$287*$AD$287,2)</f>
        <v>1434.6</v>
      </c>
    </row>
    <row r="288" spans="1:31" ht="12.75">
      <c r="A288" s="20"/>
      <c r="B288" s="20"/>
      <c r="C288" s="20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5" t="s">
        <v>78</v>
      </c>
      <c r="AE288" s="12">
        <f>SUM($AE$287:$AE$287)</f>
        <v>1434.6</v>
      </c>
    </row>
    <row r="289" spans="1:31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ht="25.5">
      <c r="A290" s="3">
        <v>53978</v>
      </c>
      <c r="B290" s="4" t="s">
        <v>919</v>
      </c>
      <c r="C290" s="3">
        <v>155929</v>
      </c>
      <c r="D290" s="4" t="s">
        <v>112</v>
      </c>
      <c r="E290" s="4" t="s">
        <v>125</v>
      </c>
      <c r="F290" s="4" t="s">
        <v>126</v>
      </c>
      <c r="G290" s="4" t="s">
        <v>127</v>
      </c>
      <c r="H290" s="4" t="s">
        <v>45</v>
      </c>
      <c r="I290" s="4" t="s">
        <v>128</v>
      </c>
      <c r="J290" s="5">
        <v>2</v>
      </c>
      <c r="K290" s="6">
        <v>2</v>
      </c>
      <c r="L290" s="7" t="s">
        <v>47</v>
      </c>
      <c r="M290" s="4">
        <v>560000</v>
      </c>
      <c r="N290" s="4" t="s">
        <v>920</v>
      </c>
      <c r="O290" s="4" t="s">
        <v>691</v>
      </c>
      <c r="P290" s="4" t="s">
        <v>692</v>
      </c>
      <c r="Q290" s="4">
        <v>3</v>
      </c>
      <c r="R290" s="4">
        <v>249</v>
      </c>
      <c r="S290" s="4">
        <v>168497</v>
      </c>
      <c r="T290" s="4" t="s">
        <v>693</v>
      </c>
      <c r="U290" s="4" t="s">
        <v>694</v>
      </c>
      <c r="V290" s="4">
        <v>549494051</v>
      </c>
      <c r="W290" s="4" t="s">
        <v>921</v>
      </c>
      <c r="X290" s="8" t="s">
        <v>226</v>
      </c>
      <c r="Y290" s="8" t="s">
        <v>922</v>
      </c>
      <c r="Z290" s="8" t="s">
        <v>55</v>
      </c>
      <c r="AA290" s="8" t="s">
        <v>82</v>
      </c>
      <c r="AB290" s="8" t="s">
        <v>175</v>
      </c>
      <c r="AC290" s="7" t="s">
        <v>923</v>
      </c>
      <c r="AD290" s="9">
        <v>808</v>
      </c>
      <c r="AE290" s="10">
        <f>ROUND($K$290*$AD$290,2)</f>
        <v>1616</v>
      </c>
    </row>
    <row r="291" spans="1:31" ht="25.5">
      <c r="A291" s="3">
        <v>53978</v>
      </c>
      <c r="B291" s="4" t="s">
        <v>919</v>
      </c>
      <c r="C291" s="3">
        <v>155949</v>
      </c>
      <c r="D291" s="4" t="s">
        <v>112</v>
      </c>
      <c r="E291" s="4" t="s">
        <v>924</v>
      </c>
      <c r="F291" s="4" t="s">
        <v>925</v>
      </c>
      <c r="G291" s="4" t="s">
        <v>926</v>
      </c>
      <c r="H291" s="4" t="s">
        <v>45</v>
      </c>
      <c r="I291" s="4" t="s">
        <v>927</v>
      </c>
      <c r="J291" s="5">
        <v>3</v>
      </c>
      <c r="K291" s="6">
        <v>3</v>
      </c>
      <c r="L291" s="7" t="s">
        <v>47</v>
      </c>
      <c r="M291" s="4">
        <v>560000</v>
      </c>
      <c r="N291" s="4" t="s">
        <v>920</v>
      </c>
      <c r="O291" s="4" t="s">
        <v>691</v>
      </c>
      <c r="P291" s="4" t="s">
        <v>692</v>
      </c>
      <c r="Q291" s="4">
        <v>3</v>
      </c>
      <c r="R291" s="4">
        <v>249</v>
      </c>
      <c r="S291" s="4">
        <v>168497</v>
      </c>
      <c r="T291" s="4" t="s">
        <v>693</v>
      </c>
      <c r="U291" s="4" t="s">
        <v>694</v>
      </c>
      <c r="V291" s="4">
        <v>549494051</v>
      </c>
      <c r="W291" s="4" t="s">
        <v>921</v>
      </c>
      <c r="X291" s="8" t="s">
        <v>226</v>
      </c>
      <c r="Y291" s="8" t="s">
        <v>922</v>
      </c>
      <c r="Z291" s="8" t="s">
        <v>55</v>
      </c>
      <c r="AA291" s="8" t="s">
        <v>82</v>
      </c>
      <c r="AB291" s="8" t="s">
        <v>175</v>
      </c>
      <c r="AC291" s="7" t="s">
        <v>923</v>
      </c>
      <c r="AD291" s="9">
        <v>185</v>
      </c>
      <c r="AE291" s="10">
        <f>ROUND($K$291*$AD$291,2)</f>
        <v>555</v>
      </c>
    </row>
    <row r="292" spans="1:31" ht="25.5">
      <c r="A292" s="3">
        <v>53978</v>
      </c>
      <c r="B292" s="4" t="s">
        <v>919</v>
      </c>
      <c r="C292" s="3">
        <v>155950</v>
      </c>
      <c r="D292" s="4" t="s">
        <v>112</v>
      </c>
      <c r="E292" s="4" t="s">
        <v>928</v>
      </c>
      <c r="F292" s="4" t="s">
        <v>929</v>
      </c>
      <c r="G292" s="4" t="s">
        <v>930</v>
      </c>
      <c r="H292" s="4" t="s">
        <v>45</v>
      </c>
      <c r="I292" s="4" t="s">
        <v>931</v>
      </c>
      <c r="J292" s="5">
        <v>2</v>
      </c>
      <c r="K292" s="6">
        <v>2</v>
      </c>
      <c r="L292" s="7" t="s">
        <v>47</v>
      </c>
      <c r="M292" s="4">
        <v>560000</v>
      </c>
      <c r="N292" s="4" t="s">
        <v>920</v>
      </c>
      <c r="O292" s="4" t="s">
        <v>691</v>
      </c>
      <c r="P292" s="4" t="s">
        <v>692</v>
      </c>
      <c r="Q292" s="4">
        <v>3</v>
      </c>
      <c r="R292" s="4">
        <v>249</v>
      </c>
      <c r="S292" s="4">
        <v>168497</v>
      </c>
      <c r="T292" s="4" t="s">
        <v>693</v>
      </c>
      <c r="U292" s="4" t="s">
        <v>694</v>
      </c>
      <c r="V292" s="4">
        <v>549494051</v>
      </c>
      <c r="W292" s="4" t="s">
        <v>921</v>
      </c>
      <c r="X292" s="8" t="s">
        <v>226</v>
      </c>
      <c r="Y292" s="8" t="s">
        <v>922</v>
      </c>
      <c r="Z292" s="8" t="s">
        <v>55</v>
      </c>
      <c r="AA292" s="8" t="s">
        <v>82</v>
      </c>
      <c r="AB292" s="8" t="s">
        <v>175</v>
      </c>
      <c r="AC292" s="7" t="s">
        <v>923</v>
      </c>
      <c r="AD292" s="9">
        <v>645</v>
      </c>
      <c r="AE292" s="10">
        <f>ROUND($K$292*$AD$292,2)</f>
        <v>1290</v>
      </c>
    </row>
    <row r="293" spans="1:31" ht="25.5">
      <c r="A293" s="3">
        <v>53978</v>
      </c>
      <c r="B293" s="4" t="s">
        <v>919</v>
      </c>
      <c r="C293" s="3">
        <v>155952</v>
      </c>
      <c r="D293" s="4" t="s">
        <v>112</v>
      </c>
      <c r="E293" s="4" t="s">
        <v>121</v>
      </c>
      <c r="F293" s="4" t="s">
        <v>122</v>
      </c>
      <c r="G293" s="4" t="s">
        <v>123</v>
      </c>
      <c r="H293" s="4" t="s">
        <v>45</v>
      </c>
      <c r="I293" s="4" t="s">
        <v>124</v>
      </c>
      <c r="J293" s="5">
        <v>4</v>
      </c>
      <c r="K293" s="6">
        <v>4</v>
      </c>
      <c r="L293" s="7" t="s">
        <v>47</v>
      </c>
      <c r="M293" s="4">
        <v>560000</v>
      </c>
      <c r="N293" s="4" t="s">
        <v>920</v>
      </c>
      <c r="O293" s="4" t="s">
        <v>691</v>
      </c>
      <c r="P293" s="4" t="s">
        <v>692</v>
      </c>
      <c r="Q293" s="4">
        <v>3</v>
      </c>
      <c r="R293" s="4">
        <v>249</v>
      </c>
      <c r="S293" s="4">
        <v>168497</v>
      </c>
      <c r="T293" s="4" t="s">
        <v>693</v>
      </c>
      <c r="U293" s="4" t="s">
        <v>694</v>
      </c>
      <c r="V293" s="4">
        <v>549494051</v>
      </c>
      <c r="W293" s="4" t="s">
        <v>921</v>
      </c>
      <c r="X293" s="8" t="s">
        <v>226</v>
      </c>
      <c r="Y293" s="8" t="s">
        <v>922</v>
      </c>
      <c r="Z293" s="8" t="s">
        <v>55</v>
      </c>
      <c r="AA293" s="8" t="s">
        <v>82</v>
      </c>
      <c r="AB293" s="8" t="s">
        <v>175</v>
      </c>
      <c r="AC293" s="7" t="s">
        <v>923</v>
      </c>
      <c r="AD293" s="9">
        <v>740</v>
      </c>
      <c r="AE293" s="10">
        <f>ROUND($K$293*$AD$293,2)</f>
        <v>2960</v>
      </c>
    </row>
    <row r="294" spans="1:31" ht="25.5">
      <c r="A294" s="3">
        <v>53978</v>
      </c>
      <c r="B294" s="4" t="s">
        <v>919</v>
      </c>
      <c r="C294" s="3">
        <v>155954</v>
      </c>
      <c r="D294" s="4" t="s">
        <v>112</v>
      </c>
      <c r="E294" s="4" t="s">
        <v>129</v>
      </c>
      <c r="F294" s="4" t="s">
        <v>130</v>
      </c>
      <c r="G294" s="4" t="s">
        <v>131</v>
      </c>
      <c r="H294" s="4" t="s">
        <v>45</v>
      </c>
      <c r="I294" s="4" t="s">
        <v>128</v>
      </c>
      <c r="J294" s="5">
        <v>2</v>
      </c>
      <c r="K294" s="6">
        <v>2</v>
      </c>
      <c r="L294" s="7" t="s">
        <v>47</v>
      </c>
      <c r="M294" s="4">
        <v>560000</v>
      </c>
      <c r="N294" s="4" t="s">
        <v>920</v>
      </c>
      <c r="O294" s="4" t="s">
        <v>691</v>
      </c>
      <c r="P294" s="4" t="s">
        <v>692</v>
      </c>
      <c r="Q294" s="4">
        <v>3</v>
      </c>
      <c r="R294" s="4">
        <v>249</v>
      </c>
      <c r="S294" s="4">
        <v>168497</v>
      </c>
      <c r="T294" s="4" t="s">
        <v>693</v>
      </c>
      <c r="U294" s="4" t="s">
        <v>694</v>
      </c>
      <c r="V294" s="4">
        <v>549494051</v>
      </c>
      <c r="W294" s="4" t="s">
        <v>921</v>
      </c>
      <c r="X294" s="8" t="s">
        <v>226</v>
      </c>
      <c r="Y294" s="8" t="s">
        <v>922</v>
      </c>
      <c r="Z294" s="8" t="s">
        <v>55</v>
      </c>
      <c r="AA294" s="8" t="s">
        <v>82</v>
      </c>
      <c r="AB294" s="8" t="s">
        <v>175</v>
      </c>
      <c r="AC294" s="7" t="s">
        <v>923</v>
      </c>
      <c r="AD294" s="9">
        <v>808</v>
      </c>
      <c r="AE294" s="10">
        <f>ROUND($K$294*$AD$294,2)</f>
        <v>1616</v>
      </c>
    </row>
    <row r="295" spans="1:31" ht="25.5">
      <c r="A295" s="3">
        <v>53978</v>
      </c>
      <c r="B295" s="4" t="s">
        <v>919</v>
      </c>
      <c r="C295" s="3">
        <v>155955</v>
      </c>
      <c r="D295" s="4" t="s">
        <v>112</v>
      </c>
      <c r="E295" s="4" t="s">
        <v>932</v>
      </c>
      <c r="F295" s="4" t="s">
        <v>933</v>
      </c>
      <c r="G295" s="4" t="s">
        <v>934</v>
      </c>
      <c r="H295" s="4" t="s">
        <v>45</v>
      </c>
      <c r="I295" s="4" t="s">
        <v>128</v>
      </c>
      <c r="J295" s="5">
        <v>2</v>
      </c>
      <c r="K295" s="6">
        <v>2</v>
      </c>
      <c r="L295" s="7" t="s">
        <v>47</v>
      </c>
      <c r="M295" s="4">
        <v>560000</v>
      </c>
      <c r="N295" s="4" t="s">
        <v>920</v>
      </c>
      <c r="O295" s="4" t="s">
        <v>691</v>
      </c>
      <c r="P295" s="4" t="s">
        <v>692</v>
      </c>
      <c r="Q295" s="4">
        <v>3</v>
      </c>
      <c r="R295" s="4">
        <v>249</v>
      </c>
      <c r="S295" s="4">
        <v>168497</v>
      </c>
      <c r="T295" s="4" t="s">
        <v>693</v>
      </c>
      <c r="U295" s="4" t="s">
        <v>694</v>
      </c>
      <c r="V295" s="4">
        <v>549494051</v>
      </c>
      <c r="W295" s="4" t="s">
        <v>921</v>
      </c>
      <c r="X295" s="8" t="s">
        <v>226</v>
      </c>
      <c r="Y295" s="8" t="s">
        <v>922</v>
      </c>
      <c r="Z295" s="8" t="s">
        <v>55</v>
      </c>
      <c r="AA295" s="8" t="s">
        <v>82</v>
      </c>
      <c r="AB295" s="8" t="s">
        <v>175</v>
      </c>
      <c r="AC295" s="7" t="s">
        <v>923</v>
      </c>
      <c r="AD295" s="9">
        <v>861</v>
      </c>
      <c r="AE295" s="10">
        <f>ROUND($K$295*$AD$295,2)</f>
        <v>1722</v>
      </c>
    </row>
    <row r="296" spans="1:31" ht="12.75">
      <c r="A296" s="20"/>
      <c r="B296" s="20"/>
      <c r="C296" s="2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5" t="s">
        <v>78</v>
      </c>
      <c r="AE296" s="12">
        <f>SUM($AE$290:$AE$295)</f>
        <v>9759</v>
      </c>
    </row>
    <row r="297" spans="1:31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ht="25.5">
      <c r="A298" s="3">
        <v>53987</v>
      </c>
      <c r="B298" s="4"/>
      <c r="C298" s="3">
        <v>155857</v>
      </c>
      <c r="D298" s="4" t="s">
        <v>41</v>
      </c>
      <c r="E298" s="4" t="s">
        <v>302</v>
      </c>
      <c r="F298" s="4" t="s">
        <v>303</v>
      </c>
      <c r="G298" s="4" t="s">
        <v>304</v>
      </c>
      <c r="H298" s="4" t="s">
        <v>45</v>
      </c>
      <c r="I298" s="4" t="s">
        <v>77</v>
      </c>
      <c r="J298" s="5">
        <v>2</v>
      </c>
      <c r="K298" s="6">
        <v>2</v>
      </c>
      <c r="L298" s="7" t="s">
        <v>47</v>
      </c>
      <c r="M298" s="4">
        <v>313010</v>
      </c>
      <c r="N298" s="4" t="s">
        <v>154</v>
      </c>
      <c r="O298" s="4" t="s">
        <v>593</v>
      </c>
      <c r="P298" s="4" t="s">
        <v>156</v>
      </c>
      <c r="Q298" s="4"/>
      <c r="R298" s="4" t="s">
        <v>91</v>
      </c>
      <c r="S298" s="4">
        <v>2166</v>
      </c>
      <c r="T298" s="4" t="s">
        <v>597</v>
      </c>
      <c r="U298" s="4" t="s">
        <v>598</v>
      </c>
      <c r="V298" s="4">
        <v>549496690</v>
      </c>
      <c r="W298" s="4"/>
      <c r="X298" s="8" t="s">
        <v>451</v>
      </c>
      <c r="Y298" s="8" t="s">
        <v>160</v>
      </c>
      <c r="Z298" s="8" t="s">
        <v>599</v>
      </c>
      <c r="AA298" s="8" t="s">
        <v>452</v>
      </c>
      <c r="AB298" s="8" t="s">
        <v>57</v>
      </c>
      <c r="AC298" s="7" t="s">
        <v>935</v>
      </c>
      <c r="AD298" s="9">
        <v>1130</v>
      </c>
      <c r="AE298" s="10">
        <f>ROUND($K$298*$AD$298,2)</f>
        <v>2260</v>
      </c>
    </row>
    <row r="299" spans="1:31" ht="12.75">
      <c r="A299" s="20"/>
      <c r="B299" s="20"/>
      <c r="C299" s="20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5" t="s">
        <v>78</v>
      </c>
      <c r="AE299" s="12">
        <f>SUM($AE$298:$AE$298)</f>
        <v>2260</v>
      </c>
    </row>
    <row r="300" spans="1:31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ht="38.25">
      <c r="A301" s="3">
        <v>53994</v>
      </c>
      <c r="B301" s="4"/>
      <c r="C301" s="3">
        <v>155984</v>
      </c>
      <c r="D301" s="4" t="s">
        <v>41</v>
      </c>
      <c r="E301" s="4" t="s">
        <v>936</v>
      </c>
      <c r="F301" s="4" t="s">
        <v>937</v>
      </c>
      <c r="G301" s="4" t="s">
        <v>938</v>
      </c>
      <c r="H301" s="4" t="s">
        <v>45</v>
      </c>
      <c r="I301" s="4" t="s">
        <v>77</v>
      </c>
      <c r="J301" s="5">
        <v>2</v>
      </c>
      <c r="K301" s="6">
        <v>2</v>
      </c>
      <c r="L301" s="7" t="s">
        <v>206</v>
      </c>
      <c r="M301" s="4">
        <v>110211</v>
      </c>
      <c r="N301" s="4" t="s">
        <v>939</v>
      </c>
      <c r="O301" s="4" t="s">
        <v>306</v>
      </c>
      <c r="P301" s="4" t="s">
        <v>307</v>
      </c>
      <c r="Q301" s="4">
        <v>13</v>
      </c>
      <c r="R301" s="4" t="s">
        <v>940</v>
      </c>
      <c r="S301" s="4">
        <v>248614</v>
      </c>
      <c r="T301" s="4" t="s">
        <v>941</v>
      </c>
      <c r="U301" s="4" t="s">
        <v>942</v>
      </c>
      <c r="V301" s="4" t="s">
        <v>943</v>
      </c>
      <c r="W301" s="4"/>
      <c r="X301" s="8" t="s">
        <v>82</v>
      </c>
      <c r="Y301" s="8" t="s">
        <v>944</v>
      </c>
      <c r="Z301" s="8" t="s">
        <v>55</v>
      </c>
      <c r="AA301" s="8" t="s">
        <v>82</v>
      </c>
      <c r="AB301" s="8" t="s">
        <v>214</v>
      </c>
      <c r="AC301" s="7" t="s">
        <v>945</v>
      </c>
      <c r="AD301" s="9">
        <v>588</v>
      </c>
      <c r="AE301" s="10">
        <f>ROUND($K$301*$AD$301,2)</f>
        <v>1176</v>
      </c>
    </row>
    <row r="302" spans="1:31" ht="38.25">
      <c r="A302" s="3">
        <v>53994</v>
      </c>
      <c r="B302" s="4"/>
      <c r="C302" s="3">
        <v>155993</v>
      </c>
      <c r="D302" s="4" t="s">
        <v>41</v>
      </c>
      <c r="E302" s="4" t="s">
        <v>746</v>
      </c>
      <c r="F302" s="4" t="s">
        <v>747</v>
      </c>
      <c r="G302" s="4" t="s">
        <v>748</v>
      </c>
      <c r="H302" s="4" t="s">
        <v>45</v>
      </c>
      <c r="I302" s="4" t="s">
        <v>749</v>
      </c>
      <c r="J302" s="5">
        <v>1</v>
      </c>
      <c r="K302" s="6">
        <v>1</v>
      </c>
      <c r="L302" s="7" t="s">
        <v>206</v>
      </c>
      <c r="M302" s="4">
        <v>110211</v>
      </c>
      <c r="N302" s="4" t="s">
        <v>939</v>
      </c>
      <c r="O302" s="4" t="s">
        <v>306</v>
      </c>
      <c r="P302" s="4" t="s">
        <v>307</v>
      </c>
      <c r="Q302" s="4">
        <v>13</v>
      </c>
      <c r="R302" s="4" t="s">
        <v>940</v>
      </c>
      <c r="S302" s="4">
        <v>248614</v>
      </c>
      <c r="T302" s="4" t="s">
        <v>941</v>
      </c>
      <c r="U302" s="4" t="s">
        <v>942</v>
      </c>
      <c r="V302" s="4" t="s">
        <v>943</v>
      </c>
      <c r="W302" s="4"/>
      <c r="X302" s="8" t="s">
        <v>82</v>
      </c>
      <c r="Y302" s="8" t="s">
        <v>944</v>
      </c>
      <c r="Z302" s="8" t="s">
        <v>55</v>
      </c>
      <c r="AA302" s="8" t="s">
        <v>82</v>
      </c>
      <c r="AB302" s="8" t="s">
        <v>214</v>
      </c>
      <c r="AC302" s="7" t="s">
        <v>945</v>
      </c>
      <c r="AD302" s="9">
        <v>1387</v>
      </c>
      <c r="AE302" s="10">
        <f>ROUND($K$302*$AD$302,2)</f>
        <v>1387</v>
      </c>
    </row>
    <row r="303" spans="1:31" ht="38.25">
      <c r="A303" s="3">
        <v>53994</v>
      </c>
      <c r="B303" s="4"/>
      <c r="C303" s="3">
        <v>156004</v>
      </c>
      <c r="D303" s="4" t="s">
        <v>41</v>
      </c>
      <c r="E303" s="4" t="s">
        <v>912</v>
      </c>
      <c r="F303" s="4" t="s">
        <v>913</v>
      </c>
      <c r="G303" s="4" t="s">
        <v>914</v>
      </c>
      <c r="H303" s="4" t="s">
        <v>45</v>
      </c>
      <c r="I303" s="4" t="s">
        <v>77</v>
      </c>
      <c r="J303" s="5">
        <v>2</v>
      </c>
      <c r="K303" s="6">
        <v>2</v>
      </c>
      <c r="L303" s="7" t="s">
        <v>206</v>
      </c>
      <c r="M303" s="4">
        <v>110211</v>
      </c>
      <c r="N303" s="4" t="s">
        <v>939</v>
      </c>
      <c r="O303" s="4" t="s">
        <v>306</v>
      </c>
      <c r="P303" s="4" t="s">
        <v>307</v>
      </c>
      <c r="Q303" s="4">
        <v>13</v>
      </c>
      <c r="R303" s="4" t="s">
        <v>940</v>
      </c>
      <c r="S303" s="4">
        <v>248614</v>
      </c>
      <c r="T303" s="4" t="s">
        <v>941</v>
      </c>
      <c r="U303" s="4" t="s">
        <v>942</v>
      </c>
      <c r="V303" s="4" t="s">
        <v>943</v>
      </c>
      <c r="W303" s="4"/>
      <c r="X303" s="8" t="s">
        <v>82</v>
      </c>
      <c r="Y303" s="8" t="s">
        <v>944</v>
      </c>
      <c r="Z303" s="8" t="s">
        <v>55</v>
      </c>
      <c r="AA303" s="8" t="s">
        <v>82</v>
      </c>
      <c r="AB303" s="8" t="s">
        <v>214</v>
      </c>
      <c r="AC303" s="7" t="s">
        <v>945</v>
      </c>
      <c r="AD303" s="9">
        <v>1434.6</v>
      </c>
      <c r="AE303" s="10">
        <f>ROUND($K$303*$AD$303,2)</f>
        <v>2869.2</v>
      </c>
    </row>
    <row r="304" spans="1:31" ht="12.75">
      <c r="A304" s="20"/>
      <c r="B304" s="20"/>
      <c r="C304" s="2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5" t="s">
        <v>78</v>
      </c>
      <c r="AE304" s="12">
        <f>SUM($AE$301:$AE$303)</f>
        <v>5432.2</v>
      </c>
    </row>
    <row r="305" spans="1:31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ht="25.5">
      <c r="A306" s="3">
        <v>53998</v>
      </c>
      <c r="B306" s="4" t="s">
        <v>946</v>
      </c>
      <c r="C306" s="3">
        <v>156127</v>
      </c>
      <c r="D306" s="4" t="s">
        <v>41</v>
      </c>
      <c r="E306" s="4" t="s">
        <v>947</v>
      </c>
      <c r="F306" s="4" t="s">
        <v>948</v>
      </c>
      <c r="G306" s="4" t="s">
        <v>949</v>
      </c>
      <c r="H306" s="4" t="s">
        <v>45</v>
      </c>
      <c r="I306" s="4" t="s">
        <v>950</v>
      </c>
      <c r="J306" s="5">
        <v>1</v>
      </c>
      <c r="K306" s="6">
        <v>1</v>
      </c>
      <c r="L306" s="7" t="s">
        <v>47</v>
      </c>
      <c r="M306" s="4">
        <v>870000</v>
      </c>
      <c r="N306" s="4" t="s">
        <v>951</v>
      </c>
      <c r="O306" s="4" t="s">
        <v>422</v>
      </c>
      <c r="P306" s="4" t="s">
        <v>423</v>
      </c>
      <c r="Q306" s="4">
        <v>2</v>
      </c>
      <c r="R306" s="4">
        <v>220</v>
      </c>
      <c r="S306" s="4">
        <v>52287</v>
      </c>
      <c r="T306" s="4" t="s">
        <v>952</v>
      </c>
      <c r="U306" s="4" t="s">
        <v>953</v>
      </c>
      <c r="V306" s="4">
        <v>549492887</v>
      </c>
      <c r="W306" s="4"/>
      <c r="X306" s="8" t="s">
        <v>954</v>
      </c>
      <c r="Y306" s="8" t="s">
        <v>955</v>
      </c>
      <c r="Z306" s="8" t="s">
        <v>55</v>
      </c>
      <c r="AA306" s="8" t="s">
        <v>557</v>
      </c>
      <c r="AB306" s="8" t="s">
        <v>139</v>
      </c>
      <c r="AC306" s="7" t="s">
        <v>956</v>
      </c>
      <c r="AD306" s="9">
        <v>5200</v>
      </c>
      <c r="AE306" s="10">
        <f>ROUND($K$306*$AD$306,2)</f>
        <v>5200</v>
      </c>
    </row>
    <row r="307" spans="1:31" ht="12.75">
      <c r="A307" s="20"/>
      <c r="B307" s="20"/>
      <c r="C307" s="2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5" t="s">
        <v>78</v>
      </c>
      <c r="AE307" s="12">
        <f>SUM($AE$306:$AE$306)</f>
        <v>5200</v>
      </c>
    </row>
    <row r="308" spans="1:31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ht="25.5">
      <c r="A309" s="3">
        <v>54012</v>
      </c>
      <c r="B309" s="4" t="s">
        <v>233</v>
      </c>
      <c r="C309" s="3">
        <v>156141</v>
      </c>
      <c r="D309" s="4" t="s">
        <v>41</v>
      </c>
      <c r="E309" s="4" t="s">
        <v>151</v>
      </c>
      <c r="F309" s="4" t="s">
        <v>152</v>
      </c>
      <c r="G309" s="4" t="s">
        <v>153</v>
      </c>
      <c r="H309" s="4" t="s">
        <v>45</v>
      </c>
      <c r="I309" s="4" t="s">
        <v>144</v>
      </c>
      <c r="J309" s="5">
        <v>2</v>
      </c>
      <c r="K309" s="6">
        <v>2</v>
      </c>
      <c r="L309" s="7" t="s">
        <v>47</v>
      </c>
      <c r="M309" s="4">
        <v>411100</v>
      </c>
      <c r="N309" s="4" t="s">
        <v>957</v>
      </c>
      <c r="O309" s="4" t="s">
        <v>958</v>
      </c>
      <c r="P309" s="4" t="s">
        <v>959</v>
      </c>
      <c r="Q309" s="4"/>
      <c r="R309" s="4" t="s">
        <v>91</v>
      </c>
      <c r="S309" s="4">
        <v>81433</v>
      </c>
      <c r="T309" s="4" t="s">
        <v>960</v>
      </c>
      <c r="U309" s="4" t="s">
        <v>961</v>
      </c>
      <c r="V309" s="4">
        <v>549496433</v>
      </c>
      <c r="W309" s="4"/>
      <c r="X309" s="8" t="s">
        <v>962</v>
      </c>
      <c r="Y309" s="8" t="s">
        <v>963</v>
      </c>
      <c r="Z309" s="8" t="s">
        <v>55</v>
      </c>
      <c r="AA309" s="8" t="s">
        <v>195</v>
      </c>
      <c r="AB309" s="8" t="s">
        <v>57</v>
      </c>
      <c r="AC309" s="7" t="s">
        <v>964</v>
      </c>
      <c r="AD309" s="9">
        <v>918</v>
      </c>
      <c r="AE309" s="10">
        <f>ROUND($K$309*$AD$309,2)</f>
        <v>1836</v>
      </c>
    </row>
    <row r="310" spans="1:31" ht="25.5">
      <c r="A310" s="3">
        <v>54012</v>
      </c>
      <c r="B310" s="4" t="s">
        <v>233</v>
      </c>
      <c r="C310" s="3">
        <v>156146</v>
      </c>
      <c r="D310" s="4" t="s">
        <v>41</v>
      </c>
      <c r="E310" s="4" t="s">
        <v>965</v>
      </c>
      <c r="F310" s="4" t="s">
        <v>966</v>
      </c>
      <c r="G310" s="4" t="s">
        <v>967</v>
      </c>
      <c r="H310" s="4" t="s">
        <v>45</v>
      </c>
      <c r="I310" s="4" t="s">
        <v>968</v>
      </c>
      <c r="J310" s="5">
        <v>1</v>
      </c>
      <c r="K310" s="6">
        <v>1</v>
      </c>
      <c r="L310" s="7" t="s">
        <v>47</v>
      </c>
      <c r="M310" s="4">
        <v>411100</v>
      </c>
      <c r="N310" s="4" t="s">
        <v>957</v>
      </c>
      <c r="O310" s="4" t="s">
        <v>958</v>
      </c>
      <c r="P310" s="4" t="s">
        <v>959</v>
      </c>
      <c r="Q310" s="4"/>
      <c r="R310" s="4" t="s">
        <v>91</v>
      </c>
      <c r="S310" s="4">
        <v>81433</v>
      </c>
      <c r="T310" s="4" t="s">
        <v>960</v>
      </c>
      <c r="U310" s="4" t="s">
        <v>961</v>
      </c>
      <c r="V310" s="4">
        <v>549496433</v>
      </c>
      <c r="W310" s="4"/>
      <c r="X310" s="8" t="s">
        <v>962</v>
      </c>
      <c r="Y310" s="8" t="s">
        <v>963</v>
      </c>
      <c r="Z310" s="8" t="s">
        <v>55</v>
      </c>
      <c r="AA310" s="8" t="s">
        <v>195</v>
      </c>
      <c r="AB310" s="8" t="s">
        <v>57</v>
      </c>
      <c r="AC310" s="7" t="s">
        <v>964</v>
      </c>
      <c r="AD310" s="9">
        <v>1521</v>
      </c>
      <c r="AE310" s="10">
        <f>ROUND($K$310*$AD$310,2)</f>
        <v>1521</v>
      </c>
    </row>
    <row r="311" spans="1:31" ht="25.5">
      <c r="A311" s="3">
        <v>54012</v>
      </c>
      <c r="B311" s="4" t="s">
        <v>233</v>
      </c>
      <c r="C311" s="3">
        <v>156253</v>
      </c>
      <c r="D311" s="4" t="s">
        <v>41</v>
      </c>
      <c r="E311" s="4" t="s">
        <v>969</v>
      </c>
      <c r="F311" s="4" t="s">
        <v>970</v>
      </c>
      <c r="G311" s="4" t="s">
        <v>971</v>
      </c>
      <c r="H311" s="4" t="s">
        <v>45</v>
      </c>
      <c r="I311" s="4" t="s">
        <v>232</v>
      </c>
      <c r="J311" s="5">
        <v>1</v>
      </c>
      <c r="K311" s="6">
        <v>1</v>
      </c>
      <c r="L311" s="7" t="s">
        <v>47</v>
      </c>
      <c r="M311" s="4">
        <v>411100</v>
      </c>
      <c r="N311" s="4" t="s">
        <v>957</v>
      </c>
      <c r="O311" s="4" t="s">
        <v>958</v>
      </c>
      <c r="P311" s="4" t="s">
        <v>959</v>
      </c>
      <c r="Q311" s="4"/>
      <c r="R311" s="4" t="s">
        <v>91</v>
      </c>
      <c r="S311" s="4">
        <v>81433</v>
      </c>
      <c r="T311" s="4" t="s">
        <v>960</v>
      </c>
      <c r="U311" s="4" t="s">
        <v>961</v>
      </c>
      <c r="V311" s="4">
        <v>549496433</v>
      </c>
      <c r="W311" s="4"/>
      <c r="X311" s="8" t="s">
        <v>962</v>
      </c>
      <c r="Y311" s="8" t="s">
        <v>963</v>
      </c>
      <c r="Z311" s="8" t="s">
        <v>55</v>
      </c>
      <c r="AA311" s="8" t="s">
        <v>195</v>
      </c>
      <c r="AB311" s="8" t="s">
        <v>57</v>
      </c>
      <c r="AC311" s="7" t="s">
        <v>964</v>
      </c>
      <c r="AD311" s="9">
        <v>960</v>
      </c>
      <c r="AE311" s="10">
        <f>ROUND($K$311*$AD$311,2)</f>
        <v>960</v>
      </c>
    </row>
    <row r="312" spans="1:31" ht="25.5">
      <c r="A312" s="3">
        <v>54012</v>
      </c>
      <c r="B312" s="4" t="s">
        <v>233</v>
      </c>
      <c r="C312" s="3">
        <v>156254</v>
      </c>
      <c r="D312" s="4" t="s">
        <v>41</v>
      </c>
      <c r="E312" s="4" t="s">
        <v>97</v>
      </c>
      <c r="F312" s="4" t="s">
        <v>98</v>
      </c>
      <c r="G312" s="4" t="s">
        <v>99</v>
      </c>
      <c r="H312" s="4" t="s">
        <v>45</v>
      </c>
      <c r="I312" s="4" t="s">
        <v>100</v>
      </c>
      <c r="J312" s="5">
        <v>1</v>
      </c>
      <c r="K312" s="6">
        <v>1</v>
      </c>
      <c r="L312" s="7" t="s">
        <v>47</v>
      </c>
      <c r="M312" s="4">
        <v>411100</v>
      </c>
      <c r="N312" s="4" t="s">
        <v>957</v>
      </c>
      <c r="O312" s="4" t="s">
        <v>958</v>
      </c>
      <c r="P312" s="4" t="s">
        <v>959</v>
      </c>
      <c r="Q312" s="4"/>
      <c r="R312" s="4" t="s">
        <v>91</v>
      </c>
      <c r="S312" s="4">
        <v>81433</v>
      </c>
      <c r="T312" s="4" t="s">
        <v>960</v>
      </c>
      <c r="U312" s="4" t="s">
        <v>961</v>
      </c>
      <c r="V312" s="4">
        <v>549496433</v>
      </c>
      <c r="W312" s="4"/>
      <c r="X312" s="8" t="s">
        <v>962</v>
      </c>
      <c r="Y312" s="8" t="s">
        <v>963</v>
      </c>
      <c r="Z312" s="8" t="s">
        <v>55</v>
      </c>
      <c r="AA312" s="8" t="s">
        <v>195</v>
      </c>
      <c r="AB312" s="8" t="s">
        <v>57</v>
      </c>
      <c r="AC312" s="7" t="s">
        <v>964</v>
      </c>
      <c r="AD312" s="9">
        <v>1296</v>
      </c>
      <c r="AE312" s="10">
        <f>ROUND($K$312*$AD$312,2)</f>
        <v>1296</v>
      </c>
    </row>
    <row r="313" spans="1:31" ht="12.75">
      <c r="A313" s="20"/>
      <c r="B313" s="20"/>
      <c r="C313" s="2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5" t="s">
        <v>78</v>
      </c>
      <c r="AE313" s="12">
        <f>SUM($AE$309:$AE$312)</f>
        <v>5613</v>
      </c>
    </row>
    <row r="314" spans="1:31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25.5">
      <c r="A315" s="3">
        <v>54018</v>
      </c>
      <c r="B315" s="4"/>
      <c r="C315" s="3">
        <v>156248</v>
      </c>
      <c r="D315" s="4" t="s">
        <v>41</v>
      </c>
      <c r="E315" s="4" t="s">
        <v>342</v>
      </c>
      <c r="F315" s="4" t="s">
        <v>343</v>
      </c>
      <c r="G315" s="4" t="s">
        <v>344</v>
      </c>
      <c r="H315" s="4" t="s">
        <v>45</v>
      </c>
      <c r="I315" s="4" t="s">
        <v>77</v>
      </c>
      <c r="J315" s="5">
        <v>2</v>
      </c>
      <c r="K315" s="6">
        <v>2</v>
      </c>
      <c r="L315" s="7" t="s">
        <v>206</v>
      </c>
      <c r="M315" s="4">
        <v>119890</v>
      </c>
      <c r="N315" s="4" t="s">
        <v>972</v>
      </c>
      <c r="O315" s="4" t="s">
        <v>973</v>
      </c>
      <c r="P315" s="4" t="s">
        <v>156</v>
      </c>
      <c r="Q315" s="4">
        <v>3</v>
      </c>
      <c r="R315" s="4" t="s">
        <v>974</v>
      </c>
      <c r="S315" s="4">
        <v>26993</v>
      </c>
      <c r="T315" s="4" t="s">
        <v>975</v>
      </c>
      <c r="U315" s="4" t="s">
        <v>976</v>
      </c>
      <c r="V315" s="4">
        <v>549496449</v>
      </c>
      <c r="W315" s="4"/>
      <c r="X315" s="8" t="s">
        <v>977</v>
      </c>
      <c r="Y315" s="8" t="s">
        <v>978</v>
      </c>
      <c r="Z315" s="8" t="s">
        <v>55</v>
      </c>
      <c r="AA315" s="8" t="s">
        <v>979</v>
      </c>
      <c r="AB315" s="8" t="s">
        <v>980</v>
      </c>
      <c r="AC315" s="7" t="s">
        <v>981</v>
      </c>
      <c r="AD315" s="9">
        <v>1284</v>
      </c>
      <c r="AE315" s="10">
        <f>ROUND($K$315*$AD$315,2)</f>
        <v>2568</v>
      </c>
    </row>
    <row r="316" spans="1:31" ht="12.75">
      <c r="A316" s="20"/>
      <c r="B316" s="20"/>
      <c r="C316" s="2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5" t="s">
        <v>78</v>
      </c>
      <c r="AE316" s="12">
        <f>SUM($AE$315:$AE$315)</f>
        <v>2568</v>
      </c>
    </row>
    <row r="317" spans="1:31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ht="25.5">
      <c r="A318" s="3">
        <v>54020</v>
      </c>
      <c r="B318" s="4"/>
      <c r="C318" s="3">
        <v>156164</v>
      </c>
      <c r="D318" s="4" t="s">
        <v>41</v>
      </c>
      <c r="E318" s="4" t="s">
        <v>648</v>
      </c>
      <c r="F318" s="4" t="s">
        <v>649</v>
      </c>
      <c r="G318" s="4" t="s">
        <v>650</v>
      </c>
      <c r="H318" s="4" t="s">
        <v>45</v>
      </c>
      <c r="I318" s="4" t="s">
        <v>62</v>
      </c>
      <c r="J318" s="5">
        <v>4</v>
      </c>
      <c r="K318" s="6">
        <v>4</v>
      </c>
      <c r="L318" s="7" t="s">
        <v>47</v>
      </c>
      <c r="M318" s="4">
        <v>999500</v>
      </c>
      <c r="N318" s="4" t="s">
        <v>982</v>
      </c>
      <c r="O318" s="4" t="s">
        <v>983</v>
      </c>
      <c r="P318" s="4" t="s">
        <v>984</v>
      </c>
      <c r="Q318" s="4">
        <v>1</v>
      </c>
      <c r="R318" s="4">
        <v>187</v>
      </c>
      <c r="S318" s="4">
        <v>107268</v>
      </c>
      <c r="T318" s="4" t="s">
        <v>985</v>
      </c>
      <c r="U318" s="4" t="s">
        <v>986</v>
      </c>
      <c r="V318" s="4">
        <v>549494066</v>
      </c>
      <c r="W318" s="4"/>
      <c r="X318" s="8" t="s">
        <v>82</v>
      </c>
      <c r="Y318" s="8" t="s">
        <v>987</v>
      </c>
      <c r="Z318" s="8" t="s">
        <v>55</v>
      </c>
      <c r="AA318" s="8" t="s">
        <v>82</v>
      </c>
      <c r="AB318" s="8" t="s">
        <v>175</v>
      </c>
      <c r="AC318" s="7" t="s">
        <v>988</v>
      </c>
      <c r="AD318" s="9">
        <v>1262</v>
      </c>
      <c r="AE318" s="10">
        <f>ROUND($K$318*$AD$318,2)</f>
        <v>5048</v>
      </c>
    </row>
    <row r="319" spans="1:31" ht="25.5">
      <c r="A319" s="3">
        <v>54020</v>
      </c>
      <c r="B319" s="4"/>
      <c r="C319" s="3">
        <v>156165</v>
      </c>
      <c r="D319" s="4" t="s">
        <v>41</v>
      </c>
      <c r="E319" s="4" t="s">
        <v>651</v>
      </c>
      <c r="F319" s="4" t="s">
        <v>652</v>
      </c>
      <c r="G319" s="4" t="s">
        <v>653</v>
      </c>
      <c r="H319" s="4" t="s">
        <v>45</v>
      </c>
      <c r="I319" s="4" t="s">
        <v>251</v>
      </c>
      <c r="J319" s="5">
        <v>5</v>
      </c>
      <c r="K319" s="6">
        <v>5</v>
      </c>
      <c r="L319" s="7" t="s">
        <v>47</v>
      </c>
      <c r="M319" s="4">
        <v>999500</v>
      </c>
      <c r="N319" s="4" t="s">
        <v>982</v>
      </c>
      <c r="O319" s="4" t="s">
        <v>983</v>
      </c>
      <c r="P319" s="4" t="s">
        <v>984</v>
      </c>
      <c r="Q319" s="4">
        <v>1</v>
      </c>
      <c r="R319" s="4">
        <v>187</v>
      </c>
      <c r="S319" s="4">
        <v>107268</v>
      </c>
      <c r="T319" s="4" t="s">
        <v>985</v>
      </c>
      <c r="U319" s="4" t="s">
        <v>986</v>
      </c>
      <c r="V319" s="4">
        <v>549494066</v>
      </c>
      <c r="W319" s="4"/>
      <c r="X319" s="8" t="s">
        <v>82</v>
      </c>
      <c r="Y319" s="8" t="s">
        <v>987</v>
      </c>
      <c r="Z319" s="8" t="s">
        <v>55</v>
      </c>
      <c r="AA319" s="8" t="s">
        <v>82</v>
      </c>
      <c r="AB319" s="8" t="s">
        <v>175</v>
      </c>
      <c r="AC319" s="7" t="s">
        <v>988</v>
      </c>
      <c r="AD319" s="9">
        <v>1496</v>
      </c>
      <c r="AE319" s="10">
        <f>ROUND($K$319*$AD$319,2)</f>
        <v>7480</v>
      </c>
    </row>
    <row r="320" spans="1:31" ht="25.5">
      <c r="A320" s="3">
        <v>54020</v>
      </c>
      <c r="B320" s="4"/>
      <c r="C320" s="3">
        <v>156166</v>
      </c>
      <c r="D320" s="4" t="s">
        <v>41</v>
      </c>
      <c r="E320" s="4" t="s">
        <v>627</v>
      </c>
      <c r="F320" s="4" t="s">
        <v>628</v>
      </c>
      <c r="G320" s="4" t="s">
        <v>629</v>
      </c>
      <c r="H320" s="4" t="s">
        <v>45</v>
      </c>
      <c r="I320" s="4" t="s">
        <v>251</v>
      </c>
      <c r="J320" s="5">
        <v>4</v>
      </c>
      <c r="K320" s="6">
        <v>4</v>
      </c>
      <c r="L320" s="7" t="s">
        <v>47</v>
      </c>
      <c r="M320" s="4">
        <v>999500</v>
      </c>
      <c r="N320" s="4" t="s">
        <v>982</v>
      </c>
      <c r="O320" s="4" t="s">
        <v>983</v>
      </c>
      <c r="P320" s="4" t="s">
        <v>984</v>
      </c>
      <c r="Q320" s="4">
        <v>1</v>
      </c>
      <c r="R320" s="4">
        <v>187</v>
      </c>
      <c r="S320" s="4">
        <v>107268</v>
      </c>
      <c r="T320" s="4" t="s">
        <v>985</v>
      </c>
      <c r="U320" s="4" t="s">
        <v>986</v>
      </c>
      <c r="V320" s="4">
        <v>549494066</v>
      </c>
      <c r="W320" s="4"/>
      <c r="X320" s="8" t="s">
        <v>82</v>
      </c>
      <c r="Y320" s="8" t="s">
        <v>987</v>
      </c>
      <c r="Z320" s="8" t="s">
        <v>55</v>
      </c>
      <c r="AA320" s="8" t="s">
        <v>82</v>
      </c>
      <c r="AB320" s="8" t="s">
        <v>175</v>
      </c>
      <c r="AC320" s="7" t="s">
        <v>988</v>
      </c>
      <c r="AD320" s="9">
        <v>1496</v>
      </c>
      <c r="AE320" s="10">
        <f>ROUND($K$320*$AD$320,2)</f>
        <v>5984</v>
      </c>
    </row>
    <row r="321" spans="1:31" ht="25.5">
      <c r="A321" s="3">
        <v>54020</v>
      </c>
      <c r="B321" s="4"/>
      <c r="C321" s="3">
        <v>156168</v>
      </c>
      <c r="D321" s="4" t="s">
        <v>41</v>
      </c>
      <c r="E321" s="4" t="s">
        <v>638</v>
      </c>
      <c r="F321" s="4" t="s">
        <v>639</v>
      </c>
      <c r="G321" s="4" t="s">
        <v>640</v>
      </c>
      <c r="H321" s="4" t="s">
        <v>45</v>
      </c>
      <c r="I321" s="4" t="s">
        <v>641</v>
      </c>
      <c r="J321" s="5">
        <v>5</v>
      </c>
      <c r="K321" s="6">
        <v>5</v>
      </c>
      <c r="L321" s="7" t="s">
        <v>47</v>
      </c>
      <c r="M321" s="4">
        <v>999500</v>
      </c>
      <c r="N321" s="4" t="s">
        <v>982</v>
      </c>
      <c r="O321" s="4" t="s">
        <v>983</v>
      </c>
      <c r="P321" s="4" t="s">
        <v>984</v>
      </c>
      <c r="Q321" s="4">
        <v>1</v>
      </c>
      <c r="R321" s="4">
        <v>187</v>
      </c>
      <c r="S321" s="4">
        <v>107268</v>
      </c>
      <c r="T321" s="4" t="s">
        <v>985</v>
      </c>
      <c r="U321" s="4" t="s">
        <v>986</v>
      </c>
      <c r="V321" s="4">
        <v>549494066</v>
      </c>
      <c r="W321" s="4"/>
      <c r="X321" s="8" t="s">
        <v>82</v>
      </c>
      <c r="Y321" s="8" t="s">
        <v>987</v>
      </c>
      <c r="Z321" s="8" t="s">
        <v>55</v>
      </c>
      <c r="AA321" s="8" t="s">
        <v>82</v>
      </c>
      <c r="AB321" s="8" t="s">
        <v>175</v>
      </c>
      <c r="AC321" s="7" t="s">
        <v>988</v>
      </c>
      <c r="AD321" s="9">
        <v>1496</v>
      </c>
      <c r="AE321" s="10">
        <f>ROUND($K$321*$AD$321,2)</f>
        <v>7480</v>
      </c>
    </row>
    <row r="322" spans="1:31" ht="25.5">
      <c r="A322" s="3">
        <v>54020</v>
      </c>
      <c r="B322" s="4"/>
      <c r="C322" s="3">
        <v>156188</v>
      </c>
      <c r="D322" s="4" t="s">
        <v>41</v>
      </c>
      <c r="E322" s="4" t="s">
        <v>800</v>
      </c>
      <c r="F322" s="4" t="s">
        <v>801</v>
      </c>
      <c r="G322" s="4" t="s">
        <v>802</v>
      </c>
      <c r="H322" s="4" t="s">
        <v>45</v>
      </c>
      <c r="I322" s="4" t="s">
        <v>295</v>
      </c>
      <c r="J322" s="5">
        <v>2</v>
      </c>
      <c r="K322" s="6">
        <v>2</v>
      </c>
      <c r="L322" s="7" t="s">
        <v>47</v>
      </c>
      <c r="M322" s="4">
        <v>999500</v>
      </c>
      <c r="N322" s="4" t="s">
        <v>982</v>
      </c>
      <c r="O322" s="4" t="s">
        <v>983</v>
      </c>
      <c r="P322" s="4" t="s">
        <v>984</v>
      </c>
      <c r="Q322" s="4">
        <v>1</v>
      </c>
      <c r="R322" s="4">
        <v>187</v>
      </c>
      <c r="S322" s="4">
        <v>107268</v>
      </c>
      <c r="T322" s="4" t="s">
        <v>985</v>
      </c>
      <c r="U322" s="4" t="s">
        <v>986</v>
      </c>
      <c r="V322" s="4">
        <v>549494066</v>
      </c>
      <c r="W322" s="4"/>
      <c r="X322" s="8" t="s">
        <v>82</v>
      </c>
      <c r="Y322" s="8" t="s">
        <v>987</v>
      </c>
      <c r="Z322" s="8" t="s">
        <v>55</v>
      </c>
      <c r="AA322" s="8" t="s">
        <v>82</v>
      </c>
      <c r="AB322" s="8" t="s">
        <v>175</v>
      </c>
      <c r="AC322" s="7" t="s">
        <v>988</v>
      </c>
      <c r="AD322" s="9">
        <v>2120.91</v>
      </c>
      <c r="AE322" s="10">
        <f>ROUND($K$322*$AD$322,2)</f>
        <v>4241.82</v>
      </c>
    </row>
    <row r="323" spans="1:31" ht="25.5">
      <c r="A323" s="3">
        <v>54020</v>
      </c>
      <c r="B323" s="4"/>
      <c r="C323" s="3">
        <v>156221</v>
      </c>
      <c r="D323" s="4" t="s">
        <v>41</v>
      </c>
      <c r="E323" s="4" t="s">
        <v>989</v>
      </c>
      <c r="F323" s="4" t="s">
        <v>990</v>
      </c>
      <c r="G323" s="4" t="s">
        <v>991</v>
      </c>
      <c r="H323" s="4" t="s">
        <v>45</v>
      </c>
      <c r="I323" s="4" t="s">
        <v>320</v>
      </c>
      <c r="J323" s="5">
        <v>3</v>
      </c>
      <c r="K323" s="6">
        <v>3</v>
      </c>
      <c r="L323" s="7" t="s">
        <v>47</v>
      </c>
      <c r="M323" s="4">
        <v>999500</v>
      </c>
      <c r="N323" s="4" t="s">
        <v>982</v>
      </c>
      <c r="O323" s="4" t="s">
        <v>983</v>
      </c>
      <c r="P323" s="4" t="s">
        <v>984</v>
      </c>
      <c r="Q323" s="4">
        <v>1</v>
      </c>
      <c r="R323" s="4">
        <v>187</v>
      </c>
      <c r="S323" s="4">
        <v>107268</v>
      </c>
      <c r="T323" s="4" t="s">
        <v>985</v>
      </c>
      <c r="U323" s="4" t="s">
        <v>986</v>
      </c>
      <c r="V323" s="4">
        <v>549494066</v>
      </c>
      <c r="W323" s="4"/>
      <c r="X323" s="8" t="s">
        <v>82</v>
      </c>
      <c r="Y323" s="8" t="s">
        <v>987</v>
      </c>
      <c r="Z323" s="8" t="s">
        <v>55</v>
      </c>
      <c r="AA323" s="8" t="s">
        <v>82</v>
      </c>
      <c r="AB323" s="8" t="s">
        <v>175</v>
      </c>
      <c r="AC323" s="7" t="s">
        <v>988</v>
      </c>
      <c r="AD323" s="9">
        <v>2678</v>
      </c>
      <c r="AE323" s="10">
        <f>ROUND($K$323*$AD$323,2)</f>
        <v>8034</v>
      </c>
    </row>
    <row r="324" spans="1:31" ht="12.75">
      <c r="A324" s="20"/>
      <c r="B324" s="20"/>
      <c r="C324" s="2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5" t="s">
        <v>78</v>
      </c>
      <c r="AE324" s="12">
        <f>SUM($AE$318:$AE$323)</f>
        <v>38267.82</v>
      </c>
    </row>
    <row r="325" spans="1:31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ht="25.5">
      <c r="A326" s="3">
        <v>54022</v>
      </c>
      <c r="B326" s="4" t="s">
        <v>40</v>
      </c>
      <c r="C326" s="3">
        <v>156180</v>
      </c>
      <c r="D326" s="4" t="s">
        <v>41</v>
      </c>
      <c r="E326" s="4" t="s">
        <v>148</v>
      </c>
      <c r="F326" s="4" t="s">
        <v>149</v>
      </c>
      <c r="G326" s="4" t="s">
        <v>150</v>
      </c>
      <c r="H326" s="4" t="s">
        <v>45</v>
      </c>
      <c r="I326" s="4" t="s">
        <v>144</v>
      </c>
      <c r="J326" s="5">
        <v>1</v>
      </c>
      <c r="K326" s="6">
        <v>1</v>
      </c>
      <c r="L326" s="7" t="s">
        <v>47</v>
      </c>
      <c r="M326" s="4">
        <v>510000</v>
      </c>
      <c r="N326" s="4" t="s">
        <v>168</v>
      </c>
      <c r="O326" s="4" t="s">
        <v>992</v>
      </c>
      <c r="P326" s="4" t="s">
        <v>156</v>
      </c>
      <c r="Q326" s="4"/>
      <c r="R326" s="4" t="s">
        <v>91</v>
      </c>
      <c r="S326" s="4">
        <v>5458</v>
      </c>
      <c r="T326" s="4" t="s">
        <v>993</v>
      </c>
      <c r="U326" s="4" t="s">
        <v>994</v>
      </c>
      <c r="V326" s="4">
        <v>549498622</v>
      </c>
      <c r="W326" s="4"/>
      <c r="X326" s="8" t="s">
        <v>995</v>
      </c>
      <c r="Y326" s="8" t="s">
        <v>996</v>
      </c>
      <c r="Z326" s="8" t="s">
        <v>55</v>
      </c>
      <c r="AA326" s="8" t="s">
        <v>82</v>
      </c>
      <c r="AB326" s="8" t="s">
        <v>57</v>
      </c>
      <c r="AC326" s="7" t="s">
        <v>997</v>
      </c>
      <c r="AD326" s="9">
        <v>1480</v>
      </c>
      <c r="AE326" s="10">
        <f>ROUND($K$326*$AD$326,2)</f>
        <v>1480</v>
      </c>
    </row>
    <row r="327" spans="1:31" ht="25.5">
      <c r="A327" s="3">
        <v>54022</v>
      </c>
      <c r="B327" s="4" t="s">
        <v>40</v>
      </c>
      <c r="C327" s="3">
        <v>156181</v>
      </c>
      <c r="D327" s="4" t="s">
        <v>41</v>
      </c>
      <c r="E327" s="4" t="s">
        <v>132</v>
      </c>
      <c r="F327" s="4" t="s">
        <v>133</v>
      </c>
      <c r="G327" s="4" t="s">
        <v>134</v>
      </c>
      <c r="H327" s="4" t="s">
        <v>45</v>
      </c>
      <c r="I327" s="4" t="s">
        <v>77</v>
      </c>
      <c r="J327" s="5">
        <v>1</v>
      </c>
      <c r="K327" s="6">
        <v>1</v>
      </c>
      <c r="L327" s="7" t="s">
        <v>47</v>
      </c>
      <c r="M327" s="4">
        <v>510000</v>
      </c>
      <c r="N327" s="4" t="s">
        <v>168</v>
      </c>
      <c r="O327" s="4" t="s">
        <v>992</v>
      </c>
      <c r="P327" s="4" t="s">
        <v>156</v>
      </c>
      <c r="Q327" s="4"/>
      <c r="R327" s="4" t="s">
        <v>91</v>
      </c>
      <c r="S327" s="4">
        <v>5458</v>
      </c>
      <c r="T327" s="4" t="s">
        <v>993</v>
      </c>
      <c r="U327" s="4" t="s">
        <v>994</v>
      </c>
      <c r="V327" s="4">
        <v>549498622</v>
      </c>
      <c r="W327" s="4"/>
      <c r="X327" s="8" t="s">
        <v>995</v>
      </c>
      <c r="Y327" s="8" t="s">
        <v>996</v>
      </c>
      <c r="Z327" s="8" t="s">
        <v>55</v>
      </c>
      <c r="AA327" s="8" t="s">
        <v>82</v>
      </c>
      <c r="AB327" s="8" t="s">
        <v>57</v>
      </c>
      <c r="AC327" s="7" t="s">
        <v>997</v>
      </c>
      <c r="AD327" s="9">
        <v>1085</v>
      </c>
      <c r="AE327" s="10">
        <f>ROUND($K$327*$AD$327,2)</f>
        <v>1085</v>
      </c>
    </row>
    <row r="328" spans="1:31" ht="25.5">
      <c r="A328" s="3">
        <v>54022</v>
      </c>
      <c r="B328" s="4" t="s">
        <v>40</v>
      </c>
      <c r="C328" s="3">
        <v>156184</v>
      </c>
      <c r="D328" s="4" t="s">
        <v>41</v>
      </c>
      <c r="E328" s="4" t="s">
        <v>771</v>
      </c>
      <c r="F328" s="4" t="s">
        <v>772</v>
      </c>
      <c r="G328" s="4" t="s">
        <v>773</v>
      </c>
      <c r="H328" s="4" t="s">
        <v>45</v>
      </c>
      <c r="I328" s="4" t="s">
        <v>144</v>
      </c>
      <c r="J328" s="5">
        <v>1</v>
      </c>
      <c r="K328" s="6">
        <v>1</v>
      </c>
      <c r="L328" s="7" t="s">
        <v>47</v>
      </c>
      <c r="M328" s="4">
        <v>510000</v>
      </c>
      <c r="N328" s="4" t="s">
        <v>168</v>
      </c>
      <c r="O328" s="4" t="s">
        <v>992</v>
      </c>
      <c r="P328" s="4" t="s">
        <v>156</v>
      </c>
      <c r="Q328" s="4"/>
      <c r="R328" s="4" t="s">
        <v>91</v>
      </c>
      <c r="S328" s="4">
        <v>5458</v>
      </c>
      <c r="T328" s="4" t="s">
        <v>993</v>
      </c>
      <c r="U328" s="4" t="s">
        <v>994</v>
      </c>
      <c r="V328" s="4">
        <v>549498622</v>
      </c>
      <c r="W328" s="4"/>
      <c r="X328" s="8" t="s">
        <v>995</v>
      </c>
      <c r="Y328" s="8" t="s">
        <v>996</v>
      </c>
      <c r="Z328" s="8" t="s">
        <v>55</v>
      </c>
      <c r="AA328" s="8" t="s">
        <v>82</v>
      </c>
      <c r="AB328" s="8" t="s">
        <v>57</v>
      </c>
      <c r="AC328" s="7" t="s">
        <v>997</v>
      </c>
      <c r="AD328" s="9">
        <v>1480</v>
      </c>
      <c r="AE328" s="10">
        <f>ROUND($K$328*$AD$328,2)</f>
        <v>1480</v>
      </c>
    </row>
    <row r="329" spans="1:31" ht="25.5">
      <c r="A329" s="3">
        <v>54022</v>
      </c>
      <c r="B329" s="4" t="s">
        <v>40</v>
      </c>
      <c r="C329" s="3">
        <v>156185</v>
      </c>
      <c r="D329" s="4" t="s">
        <v>41</v>
      </c>
      <c r="E329" s="4" t="s">
        <v>141</v>
      </c>
      <c r="F329" s="4" t="s">
        <v>142</v>
      </c>
      <c r="G329" s="4" t="s">
        <v>143</v>
      </c>
      <c r="H329" s="4" t="s">
        <v>45</v>
      </c>
      <c r="I329" s="4" t="s">
        <v>144</v>
      </c>
      <c r="J329" s="5">
        <v>1</v>
      </c>
      <c r="K329" s="6">
        <v>1</v>
      </c>
      <c r="L329" s="7" t="s">
        <v>47</v>
      </c>
      <c r="M329" s="4">
        <v>510000</v>
      </c>
      <c r="N329" s="4" t="s">
        <v>168</v>
      </c>
      <c r="O329" s="4" t="s">
        <v>992</v>
      </c>
      <c r="P329" s="4" t="s">
        <v>156</v>
      </c>
      <c r="Q329" s="4"/>
      <c r="R329" s="4" t="s">
        <v>91</v>
      </c>
      <c r="S329" s="4">
        <v>5458</v>
      </c>
      <c r="T329" s="4" t="s">
        <v>993</v>
      </c>
      <c r="U329" s="4" t="s">
        <v>994</v>
      </c>
      <c r="V329" s="4">
        <v>549498622</v>
      </c>
      <c r="W329" s="4"/>
      <c r="X329" s="8" t="s">
        <v>995</v>
      </c>
      <c r="Y329" s="8" t="s">
        <v>996</v>
      </c>
      <c r="Z329" s="8" t="s">
        <v>55</v>
      </c>
      <c r="AA329" s="8" t="s">
        <v>82</v>
      </c>
      <c r="AB329" s="8" t="s">
        <v>57</v>
      </c>
      <c r="AC329" s="7" t="s">
        <v>997</v>
      </c>
      <c r="AD329" s="9">
        <v>1480</v>
      </c>
      <c r="AE329" s="10">
        <f>ROUND($K$329*$AD$329,2)</f>
        <v>1480</v>
      </c>
    </row>
    <row r="330" spans="1:31" ht="12.75">
      <c r="A330" s="20"/>
      <c r="B330" s="20"/>
      <c r="C330" s="20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5" t="s">
        <v>78</v>
      </c>
      <c r="AE330" s="12">
        <f>SUM($AE$326:$AE$329)</f>
        <v>5525</v>
      </c>
    </row>
    <row r="331" spans="1:31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ht="25.5">
      <c r="A332" s="3">
        <v>54041</v>
      </c>
      <c r="B332" s="4"/>
      <c r="C332" s="3">
        <v>156288</v>
      </c>
      <c r="D332" s="4" t="s">
        <v>41</v>
      </c>
      <c r="E332" s="4" t="s">
        <v>151</v>
      </c>
      <c r="F332" s="4" t="s">
        <v>152</v>
      </c>
      <c r="G332" s="4" t="s">
        <v>153</v>
      </c>
      <c r="H332" s="4" t="s">
        <v>45</v>
      </c>
      <c r="I332" s="4" t="s">
        <v>144</v>
      </c>
      <c r="J332" s="5">
        <v>1</v>
      </c>
      <c r="K332" s="6">
        <v>1</v>
      </c>
      <c r="L332" s="7" t="s">
        <v>206</v>
      </c>
      <c r="M332" s="4">
        <v>110111</v>
      </c>
      <c r="N332" s="4" t="s">
        <v>998</v>
      </c>
      <c r="O332" s="4" t="s">
        <v>999</v>
      </c>
      <c r="P332" s="4" t="s">
        <v>1000</v>
      </c>
      <c r="Q332" s="4">
        <v>1</v>
      </c>
      <c r="R332" s="4" t="s">
        <v>1001</v>
      </c>
      <c r="S332" s="4">
        <v>107384</v>
      </c>
      <c r="T332" s="4" t="s">
        <v>1002</v>
      </c>
      <c r="U332" s="4" t="s">
        <v>1003</v>
      </c>
      <c r="V332" s="4">
        <v>543185810</v>
      </c>
      <c r="W332" s="4"/>
      <c r="X332" s="8" t="s">
        <v>82</v>
      </c>
      <c r="Y332" s="8" t="s">
        <v>1004</v>
      </c>
      <c r="Z332" s="8" t="s">
        <v>55</v>
      </c>
      <c r="AA332" s="8" t="s">
        <v>82</v>
      </c>
      <c r="AB332" s="8" t="s">
        <v>214</v>
      </c>
      <c r="AC332" s="7" t="s">
        <v>1005</v>
      </c>
      <c r="AD332" s="9">
        <v>918</v>
      </c>
      <c r="AE332" s="10">
        <f>ROUND($K$332*$AD$332,2)</f>
        <v>918</v>
      </c>
    </row>
    <row r="333" spans="1:31" ht="12.75">
      <c r="A333" s="20"/>
      <c r="B333" s="20"/>
      <c r="C333" s="20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5" t="s">
        <v>78</v>
      </c>
      <c r="AE333" s="12">
        <f>SUM($AE$332:$AE$332)</f>
        <v>918</v>
      </c>
    </row>
    <row r="334" spans="1:31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ht="25.5">
      <c r="A335" s="3">
        <v>54042</v>
      </c>
      <c r="B335" s="4" t="s">
        <v>40</v>
      </c>
      <c r="C335" s="3">
        <v>156272</v>
      </c>
      <c r="D335" s="4" t="s">
        <v>41</v>
      </c>
      <c r="E335" s="4" t="s">
        <v>1006</v>
      </c>
      <c r="F335" s="4" t="s">
        <v>1007</v>
      </c>
      <c r="G335" s="4" t="s">
        <v>1008</v>
      </c>
      <c r="H335" s="4"/>
      <c r="I335" s="4" t="s">
        <v>77</v>
      </c>
      <c r="J335" s="5">
        <v>4</v>
      </c>
      <c r="K335" s="6">
        <v>4</v>
      </c>
      <c r="L335" s="7" t="s">
        <v>47</v>
      </c>
      <c r="M335" s="4">
        <v>213700</v>
      </c>
      <c r="N335" s="4" t="s">
        <v>1009</v>
      </c>
      <c r="O335" s="4" t="s">
        <v>807</v>
      </c>
      <c r="P335" s="4" t="s">
        <v>222</v>
      </c>
      <c r="Q335" s="4">
        <v>3</v>
      </c>
      <c r="R335" s="4" t="s">
        <v>1010</v>
      </c>
      <c r="S335" s="4">
        <v>108832</v>
      </c>
      <c r="T335" s="4" t="s">
        <v>1011</v>
      </c>
      <c r="U335" s="4" t="s">
        <v>1012</v>
      </c>
      <c r="V335" s="4">
        <v>549491583</v>
      </c>
      <c r="W335" s="4"/>
      <c r="X335" s="8" t="s">
        <v>1013</v>
      </c>
      <c r="Y335" s="8" t="s">
        <v>1014</v>
      </c>
      <c r="Z335" s="8" t="s">
        <v>1015</v>
      </c>
      <c r="AA335" s="8" t="s">
        <v>56</v>
      </c>
      <c r="AB335" s="8" t="s">
        <v>57</v>
      </c>
      <c r="AC335" s="7" t="s">
        <v>1016</v>
      </c>
      <c r="AD335" s="9">
        <v>640</v>
      </c>
      <c r="AE335" s="10">
        <f>ROUND($K$335*$AD$335,2)</f>
        <v>2560</v>
      </c>
    </row>
    <row r="336" spans="1:31" ht="25.5">
      <c r="A336" s="3">
        <v>54042</v>
      </c>
      <c r="B336" s="4" t="s">
        <v>40</v>
      </c>
      <c r="C336" s="3">
        <v>156276</v>
      </c>
      <c r="D336" s="4" t="s">
        <v>41</v>
      </c>
      <c r="E336" s="4" t="s">
        <v>1017</v>
      </c>
      <c r="F336" s="4" t="s">
        <v>1018</v>
      </c>
      <c r="G336" s="4" t="s">
        <v>1019</v>
      </c>
      <c r="H336" s="4"/>
      <c r="I336" s="4" t="s">
        <v>144</v>
      </c>
      <c r="J336" s="5">
        <v>2</v>
      </c>
      <c r="K336" s="6">
        <v>2</v>
      </c>
      <c r="L336" s="7" t="s">
        <v>47</v>
      </c>
      <c r="M336" s="4">
        <v>213700</v>
      </c>
      <c r="N336" s="4" t="s">
        <v>1009</v>
      </c>
      <c r="O336" s="4" t="s">
        <v>807</v>
      </c>
      <c r="P336" s="4" t="s">
        <v>222</v>
      </c>
      <c r="Q336" s="4">
        <v>3</v>
      </c>
      <c r="R336" s="4" t="s">
        <v>1010</v>
      </c>
      <c r="S336" s="4">
        <v>108832</v>
      </c>
      <c r="T336" s="4" t="s">
        <v>1011</v>
      </c>
      <c r="U336" s="4" t="s">
        <v>1012</v>
      </c>
      <c r="V336" s="4">
        <v>549491583</v>
      </c>
      <c r="W336" s="4"/>
      <c r="X336" s="8" t="s">
        <v>1013</v>
      </c>
      <c r="Y336" s="8" t="s">
        <v>1014</v>
      </c>
      <c r="Z336" s="8" t="s">
        <v>1015</v>
      </c>
      <c r="AA336" s="8" t="s">
        <v>56</v>
      </c>
      <c r="AB336" s="8" t="s">
        <v>57</v>
      </c>
      <c r="AC336" s="7" t="s">
        <v>1016</v>
      </c>
      <c r="AD336" s="9">
        <v>720</v>
      </c>
      <c r="AE336" s="10">
        <f>ROUND($K$336*$AD$336,2)</f>
        <v>1440</v>
      </c>
    </row>
    <row r="337" spans="1:31" ht="25.5">
      <c r="A337" s="3">
        <v>54042</v>
      </c>
      <c r="B337" s="4" t="s">
        <v>40</v>
      </c>
      <c r="C337" s="3">
        <v>156277</v>
      </c>
      <c r="D337" s="4" t="s">
        <v>41</v>
      </c>
      <c r="E337" s="4" t="s">
        <v>1020</v>
      </c>
      <c r="F337" s="4" t="s">
        <v>1021</v>
      </c>
      <c r="G337" s="4" t="s">
        <v>1022</v>
      </c>
      <c r="H337" s="4"/>
      <c r="I337" s="4" t="s">
        <v>144</v>
      </c>
      <c r="J337" s="5">
        <v>2</v>
      </c>
      <c r="K337" s="6">
        <v>2</v>
      </c>
      <c r="L337" s="7" t="s">
        <v>47</v>
      </c>
      <c r="M337" s="4">
        <v>213700</v>
      </c>
      <c r="N337" s="4" t="s">
        <v>1009</v>
      </c>
      <c r="O337" s="4" t="s">
        <v>807</v>
      </c>
      <c r="P337" s="4" t="s">
        <v>222</v>
      </c>
      <c r="Q337" s="4">
        <v>3</v>
      </c>
      <c r="R337" s="4" t="s">
        <v>1010</v>
      </c>
      <c r="S337" s="4">
        <v>108832</v>
      </c>
      <c r="T337" s="4" t="s">
        <v>1011</v>
      </c>
      <c r="U337" s="4" t="s">
        <v>1012</v>
      </c>
      <c r="V337" s="4">
        <v>549491583</v>
      </c>
      <c r="W337" s="4"/>
      <c r="X337" s="8" t="s">
        <v>1013</v>
      </c>
      <c r="Y337" s="8" t="s">
        <v>1014</v>
      </c>
      <c r="Z337" s="8" t="s">
        <v>1015</v>
      </c>
      <c r="AA337" s="8" t="s">
        <v>56</v>
      </c>
      <c r="AB337" s="8" t="s">
        <v>57</v>
      </c>
      <c r="AC337" s="7" t="s">
        <v>1016</v>
      </c>
      <c r="AD337" s="9">
        <v>720</v>
      </c>
      <c r="AE337" s="10">
        <f>ROUND($K$337*$AD$337,2)</f>
        <v>1440</v>
      </c>
    </row>
    <row r="338" spans="1:31" ht="25.5">
      <c r="A338" s="3">
        <v>54042</v>
      </c>
      <c r="B338" s="4" t="s">
        <v>40</v>
      </c>
      <c r="C338" s="3">
        <v>156278</v>
      </c>
      <c r="D338" s="4" t="s">
        <v>41</v>
      </c>
      <c r="E338" s="4" t="s">
        <v>1023</v>
      </c>
      <c r="F338" s="4" t="s">
        <v>1024</v>
      </c>
      <c r="G338" s="4" t="s">
        <v>1025</v>
      </c>
      <c r="H338" s="4"/>
      <c r="I338" s="4" t="s">
        <v>144</v>
      </c>
      <c r="J338" s="5">
        <v>2</v>
      </c>
      <c r="K338" s="6">
        <v>2</v>
      </c>
      <c r="L338" s="7" t="s">
        <v>47</v>
      </c>
      <c r="M338" s="4">
        <v>213700</v>
      </c>
      <c r="N338" s="4" t="s">
        <v>1009</v>
      </c>
      <c r="O338" s="4" t="s">
        <v>807</v>
      </c>
      <c r="P338" s="4" t="s">
        <v>222</v>
      </c>
      <c r="Q338" s="4">
        <v>3</v>
      </c>
      <c r="R338" s="4" t="s">
        <v>1010</v>
      </c>
      <c r="S338" s="4">
        <v>108832</v>
      </c>
      <c r="T338" s="4" t="s">
        <v>1011</v>
      </c>
      <c r="U338" s="4" t="s">
        <v>1012</v>
      </c>
      <c r="V338" s="4">
        <v>549491583</v>
      </c>
      <c r="W338" s="4"/>
      <c r="X338" s="8" t="s">
        <v>1013</v>
      </c>
      <c r="Y338" s="8" t="s">
        <v>1014</v>
      </c>
      <c r="Z338" s="8" t="s">
        <v>1015</v>
      </c>
      <c r="AA338" s="8" t="s">
        <v>56</v>
      </c>
      <c r="AB338" s="8" t="s">
        <v>57</v>
      </c>
      <c r="AC338" s="7" t="s">
        <v>1016</v>
      </c>
      <c r="AD338" s="9">
        <v>720</v>
      </c>
      <c r="AE338" s="10">
        <f>ROUND($K$338*$AD$338,2)</f>
        <v>1440</v>
      </c>
    </row>
    <row r="339" spans="1:31" ht="13.5" customHeight="1">
      <c r="A339" s="20"/>
      <c r="B339" s="20"/>
      <c r="C339" s="20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5" t="s">
        <v>78</v>
      </c>
      <c r="AE339" s="12">
        <f>SUM($AE$335:$AE$338)</f>
        <v>6880</v>
      </c>
    </row>
    <row r="340" spans="1:31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ht="19.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6" t="s">
        <v>1026</v>
      </c>
      <c r="AE341" s="14">
        <f>(0)+SUM($AE$12,$AE$15,$AE$27,$AE$33,$AE$36,$AE$39,$AE$42,$AE$45,$AE$49,$AE$52,$AE$56,$AE$59,$AE$63,$AE$69,$AE$72,$AE$78,$AE$83,$AE$90,$AE$94,$AE$97,$AE$104,$AE$107,$AE$112,$AE$116,$AE$120,$AE$126,$AE$132,$AE$139,$AE$142,$AE$145)+SUM($AE$151,$AE$158,$AE$161,$AE$167,$AE$170,$AE$173,$AE$179,$AE$183,$AE$191,$AE$194,$AE$200,$AE$203,$AE$210,$AE$214,$AE$220,$AE$224,$AE$243,$AE$251,$AE$257,$AE$267,$AE$273,$AE$276,$AE$282,$AE$285,$AE$288,$AE$296,$AE$299,$AE$304,$AE$307,$AE$313)+SUM($AE$316,$AE$324,$AE$330,$AE$333,$AE$339)</f>
        <v>479028.17</v>
      </c>
    </row>
    <row r="342" spans="1:31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</sheetData>
  <sheetProtection/>
  <mergeCells count="74">
    <mergeCell ref="A333:C333"/>
    <mergeCell ref="A339:C339"/>
    <mergeCell ref="A316:C316"/>
    <mergeCell ref="A324:C324"/>
    <mergeCell ref="A330:C330"/>
    <mergeCell ref="A304:C304"/>
    <mergeCell ref="A307:C307"/>
    <mergeCell ref="A313:C313"/>
    <mergeCell ref="A288:C288"/>
    <mergeCell ref="A296:C296"/>
    <mergeCell ref="A299:C299"/>
    <mergeCell ref="A276:C276"/>
    <mergeCell ref="A282:C282"/>
    <mergeCell ref="A285:C285"/>
    <mergeCell ref="A257:C257"/>
    <mergeCell ref="A267:C267"/>
    <mergeCell ref="A273:C273"/>
    <mergeCell ref="A224:C224"/>
    <mergeCell ref="A243:C243"/>
    <mergeCell ref="A251:C251"/>
    <mergeCell ref="A210:C210"/>
    <mergeCell ref="A214:C214"/>
    <mergeCell ref="A220:C220"/>
    <mergeCell ref="A194:C194"/>
    <mergeCell ref="A200:C200"/>
    <mergeCell ref="A203:C203"/>
    <mergeCell ref="A179:C179"/>
    <mergeCell ref="A183:C183"/>
    <mergeCell ref="A191:C191"/>
    <mergeCell ref="A167:C167"/>
    <mergeCell ref="A170:C170"/>
    <mergeCell ref="A173:C173"/>
    <mergeCell ref="A151:C151"/>
    <mergeCell ref="A158:C158"/>
    <mergeCell ref="A161:C161"/>
    <mergeCell ref="A139:C139"/>
    <mergeCell ref="A142:C142"/>
    <mergeCell ref="A145:C145"/>
    <mergeCell ref="A120:C120"/>
    <mergeCell ref="A126:C126"/>
    <mergeCell ref="A132:C132"/>
    <mergeCell ref="A107:C107"/>
    <mergeCell ref="A112:C112"/>
    <mergeCell ref="A116:C116"/>
    <mergeCell ref="A94:C94"/>
    <mergeCell ref="A97:C97"/>
    <mergeCell ref="A104:C104"/>
    <mergeCell ref="A78:C78"/>
    <mergeCell ref="A83:C83"/>
    <mergeCell ref="A90:C90"/>
    <mergeCell ref="A63:C63"/>
    <mergeCell ref="A69:C69"/>
    <mergeCell ref="A72:C72"/>
    <mergeCell ref="A52:C52"/>
    <mergeCell ref="A56:C56"/>
    <mergeCell ref="A59:C59"/>
    <mergeCell ref="M4:R4"/>
    <mergeCell ref="S4:W4"/>
    <mergeCell ref="A42:C42"/>
    <mergeCell ref="A45:C45"/>
    <mergeCell ref="A49:C49"/>
    <mergeCell ref="A33:C33"/>
    <mergeCell ref="A36:C36"/>
    <mergeCell ref="A39:C39"/>
    <mergeCell ref="X4:AB4"/>
    <mergeCell ref="AC4:AD4"/>
    <mergeCell ref="A12:C12"/>
    <mergeCell ref="A15:C15"/>
    <mergeCell ref="A27:C27"/>
    <mergeCell ref="A1:AE1"/>
    <mergeCell ref="A3:G3"/>
    <mergeCell ref="H3:AE3"/>
    <mergeCell ref="A4:J4"/>
    <mergeCell ref="K4:L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140625" style="0" customWidth="1"/>
    <col min="14" max="14" width="27.00390625" style="0" customWidth="1"/>
    <col min="15" max="16" width="34.00390625" style="0" customWidth="1"/>
    <col min="17" max="17" width="8.281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28125" style="0" customWidth="1"/>
    <col min="25" max="25" width="10.57421875" style="0" customWidth="1"/>
    <col min="26" max="26" width="12.8515625" style="0" customWidth="1"/>
    <col min="27" max="27" width="8.28125" style="0" customWidth="1"/>
    <col min="28" max="28" width="14.14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140625" style="0" customWidth="1"/>
    <col min="33" max="34" width="27.00390625" style="0" customWidth="1"/>
  </cols>
  <sheetData>
    <row r="1" spans="1:34" ht="16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4" t="s">
        <v>1</v>
      </c>
      <c r="B3" s="24"/>
      <c r="C3" s="24"/>
      <c r="D3" s="24"/>
      <c r="E3" s="24"/>
      <c r="F3" s="24"/>
      <c r="G3" s="24"/>
      <c r="H3" s="25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4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19" t="s">
        <v>3</v>
      </c>
      <c r="L4" s="19"/>
      <c r="M4" s="27" t="s">
        <v>4</v>
      </c>
      <c r="N4" s="27"/>
      <c r="O4" s="27"/>
      <c r="P4" s="27"/>
      <c r="Q4" s="27"/>
      <c r="R4" s="27"/>
      <c r="S4" s="26"/>
      <c r="T4" s="26"/>
      <c r="U4" s="26"/>
      <c r="V4" s="26"/>
      <c r="W4" s="26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26"/>
      <c r="AH4" s="26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2015-05-29T07:42:45Z</cp:lastPrinted>
  <dcterms:modified xsi:type="dcterms:W3CDTF">2015-05-29T07:44:25Z</dcterms:modified>
  <cp:category/>
  <cp:version/>
  <cp:contentType/>
  <cp:contentStatus/>
</cp:coreProperties>
</file>