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<sst xmlns="http://schemas.openxmlformats.org/spreadsheetml/2006/main" count="2479" uniqueCount="524">
  <si>
    <t xml:space="preserve">
        Kategorie: DRZ 007-2015 - Drogistické zboží, sběr do: 31.07.2015, dodání od: 01.09.2015, vygenerováno: 27.08.2015 08:18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</si>
  <si>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</si>
  <si>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</si>
  <si>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</si>
  <si>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</si>
  <si>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</si>
  <si>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</si>
  <si>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</si>
  <si>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</si>
  <si>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</si>
  <si>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</si>
  <si>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</si>
  <si>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</si>
  <si>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</si>
  <si>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</si>
  <si>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</si>
  <si>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</si>
  <si>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</si>
  <si>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</si>
  <si>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</si>
  <si>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</si>
  <si>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</si>
  <si>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</si>
  <si>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</si>
  <si>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</si>
  <si>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</si>
  <si>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</si>
  <si>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</si>
  <si>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</si>
  <si>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</si>
  <si>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</si>
  <si>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</si>
  <si>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</si>
  <si>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</si>
  <si>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</si>
  <si>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</si>
  <si>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</si>
  <si>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</si>
  <si>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</si>
  <si>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</si>
  <si>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Drogerie - červenec 2015</t>
  </si>
  <si>
    <t>33741200-8</t>
  </si>
  <si>
    <t>33741200-8-1</t>
  </si>
  <si>
    <t>Krém na ruce, regenerační s hydratačním účinkem</t>
  </si>
  <si>
    <t>Regenerační krém na ruce se zklidňujícím a zvláčňujícím účinkem obohacený výtažkem z měsíčku lékařského a glycerinem</t>
  </si>
  <si>
    <t>ks (100 ml)</t>
  </si>
  <si>
    <t>A</t>
  </si>
  <si>
    <t>Biochemický ústav</t>
  </si>
  <si>
    <t>UKB, Kamenice 5, budova A16</t>
  </si>
  <si>
    <t>Kamenice 753/5, 62500 Brno</t>
  </si>
  <si>
    <t xml:space="preserve"> </t>
  </si>
  <si>
    <t xml:space="preserve">Nerudová Lenka  </t>
  </si>
  <si>
    <t>89478@mail.muni.cz</t>
  </si>
  <si>
    <t>1111</t>
  </si>
  <si>
    <t>110512</t>
  </si>
  <si>
    <t xml:space="preserve">   </t>
  </si>
  <si>
    <t>0001</t>
  </si>
  <si>
    <t>OBJ/1112/0036/15</t>
  </si>
  <si>
    <t>39831210-1</t>
  </si>
  <si>
    <t>39831210-1-1</t>
  </si>
  <si>
    <t>Sůl do myčky</t>
  </si>
  <si>
    <t>Speciální sůl do myčky, změkčující vodu, zabraňující usazování vodního kamene</t>
  </si>
  <si>
    <t>ks (1,5 kg)</t>
  </si>
  <si>
    <t>33764000-3</t>
  </si>
  <si>
    <t>33764000-3-4</t>
  </si>
  <si>
    <t>Papírové ubrousky, bílé, 1-vrstvé, 33 x 33 cm</t>
  </si>
  <si>
    <t>Papírové ubrousky, bílé, 1-vrstvé, rozměry cca 33 x 33 cm</t>
  </si>
  <si>
    <t>bal (100 ks)</t>
  </si>
  <si>
    <t>39525100-9</t>
  </si>
  <si>
    <t>39525100-9-2</t>
  </si>
  <si>
    <t>Prachovka z mikrovlákna, 40 x 40 cm</t>
  </si>
  <si>
    <t>Prachovka z mikrovlákna, s tkanou smyčkovou strukturou (švédská utěrka), cca 40 x 40 cm</t>
  </si>
  <si>
    <t>ks</t>
  </si>
  <si>
    <t>Celkem za objednávku</t>
  </si>
  <si>
    <t>DRZ-A18/1111</t>
  </si>
  <si>
    <t>Ústav patologické fyziologie</t>
  </si>
  <si>
    <t>UKB, Kamenice 5, budova A18</t>
  </si>
  <si>
    <t>bud. A18/231</t>
  </si>
  <si>
    <t xml:space="preserve">Ježková Věra  </t>
  </si>
  <si>
    <t>294@mail.muni.cz</t>
  </si>
  <si>
    <t>Pracovní doba 8-14 hodin.</t>
  </si>
  <si>
    <t>110518</t>
  </si>
  <si>
    <t>OBJ/1118/0211/15</t>
  </si>
  <si>
    <t>39832000-3</t>
  </si>
  <si>
    <t>39832000-3-6</t>
  </si>
  <si>
    <t>Houbičky na nádobí s abrazivní vrstvou</t>
  </si>
  <si>
    <t>Houbičky na mytí nádobí, s abrazivní vrstvou, rozměr cca 8 x 5 x 2,5 cm.</t>
  </si>
  <si>
    <t>bal (10 ks)</t>
  </si>
  <si>
    <t>33764000-3-9</t>
  </si>
  <si>
    <t>Papírové kapesníčky, krabička</t>
  </si>
  <si>
    <t>Papírové kapesníčky, bílé, dvouvrstvé, balení v krabičce po 100 ks.</t>
  </si>
  <si>
    <t>33763000-6</t>
  </si>
  <si>
    <t>33763000-6-9</t>
  </si>
  <si>
    <t>Papírové utěrky, 2-vrstvé</t>
  </si>
  <si>
    <t>Papírové kuchyňské utěrky v rolích, materiál: 100% celulóza, barva: bílá, počet vrstev: 2-vrstvé, délka návinu: min. 10 m, průměr role: 10-12 cm, šířka role: 22-23 cm, baleno po 2 ks.</t>
  </si>
  <si>
    <t>bal (2 role)</t>
  </si>
  <si>
    <t>33711900-6</t>
  </si>
  <si>
    <t>33711900-6-6</t>
  </si>
  <si>
    <t>Mýdlo tekuté na ruce, s dávkovačem</t>
  </si>
  <si>
    <t>Tekuté mýdlo na ruce, s dávkovačem</t>
  </si>
  <si>
    <t>ks (0,5 l)</t>
  </si>
  <si>
    <t>33710000-0</t>
  </si>
  <si>
    <t>33710000-0-2</t>
  </si>
  <si>
    <t>Vatové tyčinky, 100% bavlna</t>
  </si>
  <si>
    <t>Vatové tyčinky ze 100% bavlny</t>
  </si>
  <si>
    <t>33711900-6-8</t>
  </si>
  <si>
    <t>Mýdlo tekuté na ruce s antibakteriální složkou</t>
  </si>
  <si>
    <t>Tekuté mýdlo na ruce s účinnou antibakteriální složkou a glycerinem.</t>
  </si>
  <si>
    <t>ks (5 l)</t>
  </si>
  <si>
    <t>19640000-4</t>
  </si>
  <si>
    <t>19640000-4-15</t>
  </si>
  <si>
    <t>Sáčky do odpadkového koše, 60-70 l, LDPE, 40 mic, zatahovací</t>
  </si>
  <si>
    <t>Sáčky do odpadkového koše v roli, zatahovací, objem: 60-70 l, rozměr (š x v): 60-65 x 74-80 cm, materiál: LDPE folie (igelit), síla materiálu: 40 mic, barva: černá, 10 ks v trhací roličce.</t>
  </si>
  <si>
    <t>role (10 ks)</t>
  </si>
  <si>
    <t>24455000-8</t>
  </si>
  <si>
    <t>24455000-8-8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</si>
  <si>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</si>
  <si>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</si>
  <si>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39832000-3-3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</si>
  <si>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</si>
  <si>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</si>
  <si>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39222100-5</t>
  </si>
  <si>
    <t>39222100-5-26</t>
  </si>
  <si>
    <t>Hliníková folie v roli, 30 cm x 10 m</t>
  </si>
  <si>
    <t>Hliníková folie v roli (alobal), šíře: 30 cm, návin: 10 m, síla folie: cca: 10 mic.</t>
  </si>
  <si>
    <t>role</t>
  </si>
  <si>
    <t>33764000-3-7</t>
  </si>
  <si>
    <t>Papírové ubrousky, bílé, 2-vrstvé, 33 x 33 cm</t>
  </si>
  <si>
    <t>Papírové ubrousky, bílé, 2-vrstvé, rozměry cca 33 x 33 cm</t>
  </si>
  <si>
    <t>bal (50 ks)</t>
  </si>
  <si>
    <t>Kat.optometrie a ortoptiky</t>
  </si>
  <si>
    <t>RMU, Komenského nám. 2</t>
  </si>
  <si>
    <t>Komenského nám. 220/2, 66243 Brno</t>
  </si>
  <si>
    <t xml:space="preserve">Petrová Sylvie Mgr. </t>
  </si>
  <si>
    <t>33774@mail.muni.cz</t>
  </si>
  <si>
    <t>7170</t>
  </si>
  <si>
    <t>110615</t>
  </si>
  <si>
    <t>1570</t>
  </si>
  <si>
    <t>OBJ/1185/0007/15</t>
  </si>
  <si>
    <t>18937100-7</t>
  </si>
  <si>
    <t>18937100-7-5</t>
  </si>
  <si>
    <t>Sáčky mikrotenové, 25 x 35 cm</t>
  </si>
  <si>
    <t>Mikrotenové sáčky, rozměr: 25 x 35 cm, materiál: HDPE folie (mikroten), síla materiálu: min. 10 mic, barva: transparentní, 50 ks v odtrhovacím bloku.</t>
  </si>
  <si>
    <t>39830000-9</t>
  </si>
  <si>
    <t>39830000-9-21</t>
  </si>
  <si>
    <t>Stěrka na okna  šíře 35cm + teleskopická tyč</t>
  </si>
  <si>
    <t>Stěrka na okna úklidová kovová, šíře 35 cm, stírací část guma + teleskopická hliníková tyč 150cm</t>
  </si>
  <si>
    <t>S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</si>
  <si>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</si>
  <si>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</si>
  <si>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</si>
  <si>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</si>
  <si>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</si>
  <si>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</si>
  <si>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</si>
  <si>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</si>
  <si>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</si>
  <si>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 xml:space="preserve">      </t>
  </si>
  <si>
    <t>OBJ/3113/1012/15</t>
  </si>
  <si>
    <t>39830000-9-19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</si>
  <si>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</si>
  <si>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</si>
  <si>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Drogistické zboží - prof. Brychta</t>
  </si>
  <si>
    <t>39811100-1</t>
  </si>
  <si>
    <t>39811100-1-8</t>
  </si>
  <si>
    <t>Osvěžovač vzduchu, gel</t>
  </si>
  <si>
    <t>Osvěžovač vzduchu gelový, cca 150g.</t>
  </si>
  <si>
    <t>ks (150 g)</t>
  </si>
  <si>
    <t>Klinika popálenin a rekon.chirurgie</t>
  </si>
  <si>
    <t>LF, FN Brno, Jihlavská 20, pavilon L</t>
  </si>
  <si>
    <t>Jihlavská 340/20, 62500 Brno</t>
  </si>
  <si>
    <t>pav. L/1131</t>
  </si>
  <si>
    <t>Brychta Pavel prof. MUDr. CSc.</t>
  </si>
  <si>
    <t>2415@mail.muni.cz</t>
  </si>
  <si>
    <t>Převzetí zboží po tel. domluvě - Lenka Smržová
mobil 724243380</t>
  </si>
  <si>
    <t>110229</t>
  </si>
  <si>
    <t>OBJ/1149/0004/15</t>
  </si>
  <si>
    <t>33761000-2</t>
  </si>
  <si>
    <t>33761000-2-7</t>
  </si>
  <si>
    <t>Toaletní papír, 23 cm, 2-vrstvý, 100% celulóza</t>
  </si>
  <si>
    <t>Toaletní papír, materiál: 100% celulóza, počet vrstev: 2-vrstvý, průměr role: 22,5-23,5 cm, průměr dutinky: 6 cm, šířka role: 9,5 cm, délka návinu: min.230 m.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</si>
  <si>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</si>
  <si>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</si>
  <si>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</si>
  <si>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</si>
  <si>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</si>
  <si>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1117</t>
  </si>
  <si>
    <t>999580</t>
  </si>
  <si>
    <t>0100</t>
  </si>
  <si>
    <t>OBJ/9905/0229/15</t>
  </si>
  <si>
    <t>33763000-6-2</t>
  </si>
  <si>
    <t>Papírové ručníky, skládané, Z/Z, 2-vrstvé, bílé</t>
  </si>
  <si>
    <t>Papírové ručníky, skládané, Z/Z, materiál: 100% celulóza, barva: bílá, počet vrstev: 2-vstvé, rozměr ručníku: 25 x 23 cm, balení obsahuje 200 ks.</t>
  </si>
  <si>
    <t>bal (200 ks)</t>
  </si>
  <si>
    <t>39831600-2</t>
  </si>
  <si>
    <t>39831600-2-3</t>
  </si>
  <si>
    <t>WC štětka, set s miskou</t>
  </si>
  <si>
    <t>Plastová WC souprava, vysoká (miska + závěsná štětka).</t>
  </si>
  <si>
    <t>kpl</t>
  </si>
  <si>
    <t>39832000-3-7</t>
  </si>
  <si>
    <t>Houbičky na nádobí s abrazivní vrstvou, s boční drážkou</t>
  </si>
  <si>
    <t>Houbičky na mytí nádobí, s abrazivní vrstvou, s boční drážkou, rozměr cca 9,5 x 7 x 4,5 cm.</t>
  </si>
  <si>
    <t>bal (3 ks)</t>
  </si>
  <si>
    <t>39832000-3-2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</si>
  <si>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</si>
  <si>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</si>
  <si>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ks (1 l)</t>
  </si>
  <si>
    <t>33761000-2-14</t>
  </si>
  <si>
    <t>Toaletní papír, 23 cm, 2-vrstvý, recyklovaný</t>
  </si>
  <si>
    <t>Toaletní papír, materiál: recyklovaný papír, barva: bílá, počet vrstev: 2-vrstvý, průměr role: 22,5-23,5 cm, průměr dutinky: 6 cm, šířka role: 9,5 cm, délka návinu: min: 200 m.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</si>
  <si>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</si>
  <si>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</si>
  <si>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</si>
  <si>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</si>
  <si>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</si>
  <si>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</si>
  <si>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</si>
  <si>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>OBJ/3101/0120/15</t>
  </si>
  <si>
    <t>33711900-6-9</t>
  </si>
  <si>
    <t>Mýdlo tekuté na ruce obsahující substance na bázi kolagenu</t>
  </si>
  <si>
    <t>Tekuté mýdlo obsahující substance na bázi kolagenu, příznivě působící na pokožku</t>
  </si>
  <si>
    <t xml:space="preserve">Herník Libor  </t>
  </si>
  <si>
    <t>159@mail.muni.cz</t>
  </si>
  <si>
    <t>1074</t>
  </si>
  <si>
    <t>1112</t>
  </si>
  <si>
    <t>0200</t>
  </si>
  <si>
    <t>OBJ/9905/0230/15</t>
  </si>
  <si>
    <t>33763000-6-1</t>
  </si>
  <si>
    <t>Papírové ručníky, skládané, Z/Z, 1-vrstvé, šedé</t>
  </si>
  <si>
    <t>Papírové ručníky, skládané, Z/Z, materiál: recyklovaný papír, barva: šedá, počet vrstev: 1-vstvé, rozměr ručníku: 25 x 23 cm, balení obsahuje 250 ks ručníků.</t>
  </si>
  <si>
    <t>bal (250 ks)</t>
  </si>
  <si>
    <t>39830000-9-1</t>
  </si>
  <si>
    <t>Čistící písek, sypký</t>
  </si>
  <si>
    <t>Čistící sypký písek na nádobí a pracovní plochy, vany, umyvadla a hygienické zařízení s vysokou čistící a odmašťovací schopností, včetně efektivního odstraňování připálenin.</t>
  </si>
  <si>
    <t>ks (500 g)</t>
  </si>
  <si>
    <t>Botanická zahrada</t>
  </si>
  <si>
    <t>PřF, Kotlářská 2, pavilon 04</t>
  </si>
  <si>
    <t xml:space="preserve">Chytrá Magdaléna Mgr. </t>
  </si>
  <si>
    <t>685@mail.muni.cz</t>
  </si>
  <si>
    <t>319810</t>
  </si>
  <si>
    <t>6001</t>
  </si>
  <si>
    <t>OBJ/3103/0034/15</t>
  </si>
  <si>
    <t>39830000-9-2</t>
  </si>
  <si>
    <t>Čistící písek, tekutý</t>
  </si>
  <si>
    <t>Vysoce účinný čistící tekutý krémový písek na nádobí a kuchyňské pracovní plochy, koupelny a hygienické zařízení. Vhodný na hliník, smalt, kov, nerez, sklokeramiku, mramor, keramiku, plast, laminát, PVC.</t>
  </si>
  <si>
    <t>ks (720 ml)</t>
  </si>
  <si>
    <t>24311500-2</t>
  </si>
  <si>
    <t>24311500-2-1</t>
  </si>
  <si>
    <t>Hydroxid sodný</t>
  </si>
  <si>
    <t>Hydroxid sodný (Louh sodný), perličky/granulky.</t>
  </si>
  <si>
    <t>ks (1 kg)</t>
  </si>
  <si>
    <t>39832000-3-9</t>
  </si>
  <si>
    <t>Kartáček na ruce s úchytem</t>
  </si>
  <si>
    <t>Kartáček na ruce s úchytem, jednostranný, materiál: plast, délka: 9 - 10 cm.</t>
  </si>
  <si>
    <t>33711900-6-4</t>
  </si>
  <si>
    <t>Mýdlo na ruce toaletní, parfemované, tuhé</t>
  </si>
  <si>
    <t>Toaletní mýdlo na ruce, tuhé, parfémované, hmotnost min. 100 g.</t>
  </si>
  <si>
    <t>ks (100 g)</t>
  </si>
  <si>
    <t>39811100-1-3</t>
  </si>
  <si>
    <t>Osvěžovač vzduchu, spray</t>
  </si>
  <si>
    <t>Osvěžovač vzduchu, sprej 300 ml.</t>
  </si>
  <si>
    <t>ks (300 ml)</t>
  </si>
  <si>
    <t>39831600-2-11</t>
  </si>
  <si>
    <t>WC čistící gel</t>
  </si>
  <si>
    <t>Tekutý čistící gelový prostředek na WC mísy s vonnou složkou, odstraňuje vodní kámen, rez a nečistoty. Obsahuje kyselinu mravenčí 5-10 hm.%. Dodat bezpečnostní list.</t>
  </si>
  <si>
    <t>ks (750 ml)</t>
  </si>
  <si>
    <t>39830000-9-7</t>
  </si>
  <si>
    <t>Čistící prostředek na skleněné plochy a okna s leštícím účinkem</t>
  </si>
  <si>
    <t>Čistící prostředek, tekutý, na skleněné plochy, okna a vitríny s vysokým leštícím účinkem v rozprašovači</t>
  </si>
  <si>
    <t>33763000-6-6</t>
  </si>
  <si>
    <t>Papírové ručníky, středové odvíjení, 2-vrstvé, bílé, recyklované</t>
  </si>
  <si>
    <t>Papírové ručníky, středové odvíjení, materiál: recyklovaný papír, barva: bílá, počet vrstev: 2-vrstvé, délka návinu: 130-150 m, průměr role: 19-20 cm, šířka role: 19-20 cm.</t>
  </si>
  <si>
    <t>39831600-2-5</t>
  </si>
  <si>
    <t>WC závěsné tablety do mís, závěs + náplň</t>
  </si>
  <si>
    <t>WC závěsné tablety do mís, válečky/kuličky, s vůní, závěs + náplň</t>
  </si>
  <si>
    <t>p. Mouková</t>
  </si>
  <si>
    <t>Sekretariát</t>
  </si>
  <si>
    <t>UKB, Kamenice 5, budova A17</t>
  </si>
  <si>
    <t>bud. A17/307</t>
  </si>
  <si>
    <t xml:space="preserve">Hrabálková Helena  </t>
  </si>
  <si>
    <t>169694@mail.muni.cz</t>
  </si>
  <si>
    <t>Prosím avizovat dodávku telefonicky den předem - Hrabálková, tel. 54949 4162.</t>
  </si>
  <si>
    <t>119911</t>
  </si>
  <si>
    <t>OBJ/1101/0377/15</t>
  </si>
  <si>
    <t>Ředitelství</t>
  </si>
  <si>
    <t>SKM, Vinařská 5, blok A1</t>
  </si>
  <si>
    <t>Vinařská 499/5, 65913 Brno</t>
  </si>
  <si>
    <t xml:space="preserve">Doubravová Renáta  </t>
  </si>
  <si>
    <t>33194@mail.muni.cz</t>
  </si>
  <si>
    <t>811000</t>
  </si>
  <si>
    <t>1590</t>
  </si>
  <si>
    <t>0000</t>
  </si>
  <si>
    <t>OBJ/8110/0101/15</t>
  </si>
  <si>
    <t>39811100-1-2</t>
  </si>
  <si>
    <t>Osvěžovač vzduchu, mini spray, náhradní náplň</t>
  </si>
  <si>
    <t>Náhradní náplň do koncentrovaného aerosolového osvěžovače vzduchu - Brise One Touch Mini Spray. Obsah náplně 10ml.</t>
  </si>
  <si>
    <t>pouze citrusová vůně</t>
  </si>
  <si>
    <t>33711900-6-10</t>
  </si>
  <si>
    <t>Mýdlo tekuté na ruce s glycerinem</t>
  </si>
  <si>
    <t>Tekuté mýdlo s vysokým účinkem na ruce a celé tělo s glycerinem a parfémovou složkou.</t>
  </si>
  <si>
    <t>Kino Scala, Moravské nám. 3</t>
  </si>
  <si>
    <t>Moravské náměstí 127/3, 60200 Brno</t>
  </si>
  <si>
    <t xml:space="preserve">Dimitrov Petr Mgr. </t>
  </si>
  <si>
    <t>178984@mail.muni.cz</t>
  </si>
  <si>
    <t>5088</t>
  </si>
  <si>
    <t>994400</t>
  </si>
  <si>
    <t>OBJ/9905/0231/15</t>
  </si>
  <si>
    <t>39525800-6</t>
  </si>
  <si>
    <t>39525800-6-1</t>
  </si>
  <si>
    <t>Zemovka, 60 x 70 cm</t>
  </si>
  <si>
    <t>Zemovka, netkaná s vysokou sací schopností, pro vytírání hladkých povrchů, pracovních ploch a stolů, cca 60 x 70 cm.</t>
  </si>
  <si>
    <t>33741100-7</t>
  </si>
  <si>
    <t>33741100-7-1</t>
  </si>
  <si>
    <t>Čistící a mycí pasta na ruce</t>
  </si>
  <si>
    <t>Profesionální čistící a mycí pasta na ruce</t>
  </si>
  <si>
    <t>ks (375 g)</t>
  </si>
  <si>
    <t>39831600-2-10</t>
  </si>
  <si>
    <t>WC zvon na odpady</t>
  </si>
  <si>
    <t>Gumový zvon s dřevěnou rukojetí na čištění odpadu</t>
  </si>
  <si>
    <t>39525800-6-3</t>
  </si>
  <si>
    <t>Zemovka, bavlněná</t>
  </si>
  <si>
    <t>Zemovka tkaná s vysokou pevností a vysokou sací schopností pro vytírání hladkých a hrubších podlah, bílá barva. Rozměr 60 x 60 cm.</t>
  </si>
  <si>
    <t>39812400-1</t>
  </si>
  <si>
    <t>39812400-1-2</t>
  </si>
  <si>
    <t>Smetáček+lopatka, plastová s gumovou hranou</t>
  </si>
  <si>
    <t>Souprava smetáček + lopatka, plastová s gumovou hranou.</t>
  </si>
  <si>
    <t>Drogérie červenec</t>
  </si>
  <si>
    <t>19640000-4-12</t>
  </si>
  <si>
    <t>Pytle na odpad, 120 l, LDPE, 50-60 mic, zatahovací</t>
  </si>
  <si>
    <t>Pytle na odpad v roli, zatahovací, objem: 120 l, rozměr (š x v): 70 x 100 cm, materiál: LDPE folie (igelit), síla materiálu: 50-60 mic, barva: modrá, 25 ks v trhací roličce.</t>
  </si>
  <si>
    <t>role (25 ks)</t>
  </si>
  <si>
    <t>Správa budov</t>
  </si>
  <si>
    <t>FF, Arna Nováka 1, budova D</t>
  </si>
  <si>
    <t>Arna Nováka 1/1, 60200 Brno</t>
  </si>
  <si>
    <t xml:space="preserve">Klein Josef  </t>
  </si>
  <si>
    <t>101870@mail.muni.cz</t>
  </si>
  <si>
    <t>1119</t>
  </si>
  <si>
    <t>219880</t>
  </si>
  <si>
    <t>OBJ/2188/0122/15</t>
  </si>
  <si>
    <t>33761000-2-6</t>
  </si>
  <si>
    <t>Toaletní papír, 19 cm, 2-vrstvý, 100% celulóza</t>
  </si>
  <si>
    <t>Toaletní papír, materiál: 100% celulóza, počet vrstev: 2-vrstvý, průměr role: 18,5-19,5 cm, průměr dutinky: 6 cm, délka návinu: 140 m.</t>
  </si>
  <si>
    <t>39830000-9-24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</si>
  <si>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</si>
  <si>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</si>
  <si>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19640000-4-11</t>
  </si>
  <si>
    <t>Pytle na odpad, 240 l, LDPE, 60-80 mic</t>
  </si>
  <si>
    <t>Pytle na odpad v roli, nezatahovací, objem: 240 l, materiál: LDPE folie (igelit), síla materiálu: 60-80 mic, barva: černá, 10 ks v trhací roličce.</t>
  </si>
  <si>
    <t>33711900-6-11</t>
  </si>
  <si>
    <t>Mýdlo pěnové - náhradní náplň do dávkovače Lotus Professional</t>
  </si>
  <si>
    <t>Pěnové mýdlo - náhradní náplň do dávkovače Lotus Professional, pěnový generátor</t>
  </si>
  <si>
    <t>ks (800 ml, 2250 dávek)</t>
  </si>
  <si>
    <t>Úklidové potřeby</t>
  </si>
  <si>
    <t>33761000-2-10</t>
  </si>
  <si>
    <t>Toaletní papír, 10 cm, 2-vrstvý, 100% celulóza</t>
  </si>
  <si>
    <t>Toaletní papír, materiál: 100% celulóza, barva: bílá, počet vrstev: 2-vrstvý, průměr role: 9,5-10,5 cm, délka návinu: min 19 m, počet útržků: min. 180, baleno po 8 ks.</t>
  </si>
  <si>
    <t>bal (8 rolí)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</si>
  <si>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</si>
  <si>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</si>
  <si>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</si>
  <si>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</si>
  <si>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</si>
  <si>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</si>
  <si>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</si>
  <si>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OBJ/9901/0540/15</t>
  </si>
  <si>
    <t>39831000-6</t>
  </si>
  <si>
    <t>39831000-6-5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</si>
  <si>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</si>
  <si>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</si>
  <si>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ks (3,5 l)</t>
  </si>
  <si>
    <t>24455000-8-7</t>
  </si>
  <si>
    <t>19640000-4-16</t>
  </si>
  <si>
    <t>Sáčky do odpadkového koše, 60-70 l, LDPE, 25-40 mic</t>
  </si>
  <si>
    <t>Sáčky do odpadkového koše v roli, nezatahovací, objem: 60-70 l, rozměr (š x v): 60-65 x 74-80 cm, materiál: LDPE folie (igelit), síla materiálu: 25-40 mic, barva: černá, 10 ks v trhací roličce.</t>
  </si>
  <si>
    <t>39525810-9</t>
  </si>
  <si>
    <t>39525810-9-1</t>
  </si>
  <si>
    <t>Leštící utěrka, 80 x 50 cm</t>
  </si>
  <si>
    <t>Leštící utěrka, pro leštění oken, skleněných ploch a keramických obkladů, cca 80 x 50 cm</t>
  </si>
  <si>
    <t>18937100-7-10</t>
  </si>
  <si>
    <t>Taška mikrotenová, nosnost 10 kg</t>
  </si>
  <si>
    <t>Taška mikrotenová s uchy, rozměr: 30+15 x 53 cm, materiál: HDPE folie (mikroten), barva: bílo-červené pruhy, nosnost: 10 kg, 100 ks v odtrhovacím bloku.</t>
  </si>
  <si>
    <t>18937100-7-1</t>
  </si>
  <si>
    <t>Taška mikrotenová, nosnost 4 kg</t>
  </si>
  <si>
    <t>Taška mikrotenová s uchy, rozměr: 25+12 x 45 cm, materiál: HDPE folie (mikroten), barva: bílo-modré pruhy, nosnost: 4 kg, 100 ks v odtrhovacím bloku.</t>
  </si>
  <si>
    <t>Ubytovací provoz I.</t>
  </si>
  <si>
    <t>SKM, Vinařská 5, blok A3</t>
  </si>
  <si>
    <t xml:space="preserve">Forman Ondřej  </t>
  </si>
  <si>
    <t>235641@mail.muni.cz</t>
  </si>
  <si>
    <t>813110</t>
  </si>
  <si>
    <t>1210</t>
  </si>
  <si>
    <t>OBJ/8131/0005/15</t>
  </si>
  <si>
    <t>33711610-6</t>
  </si>
  <si>
    <t>33711610-6-1</t>
  </si>
  <si>
    <t>Šampon, hotelové balení</t>
  </si>
  <si>
    <t>Šampon, hotelové balení - polštářek, objem min. 10ml.</t>
  </si>
  <si>
    <t>ks (10 ml)</t>
  </si>
  <si>
    <t>33711900-6-3</t>
  </si>
  <si>
    <t>Mýdlo toaletní, hotelové balení</t>
  </si>
  <si>
    <t>Mýdlo toaletní, hotelové balení, 15g.</t>
  </si>
  <si>
    <t>ks (15 g)</t>
  </si>
  <si>
    <t>Hyg. prostředky</t>
  </si>
  <si>
    <t>39514200-0</t>
  </si>
  <si>
    <t>39514200-0-1</t>
  </si>
  <si>
    <t>Utěrka z netkané textilie, modrá, délka 380 m</t>
  </si>
  <si>
    <t>Utěrka z netkané textílie, víceúčelová, pevná, pro opakované použití, vysoká absorbční schopnost, modrá barva, balení role. Rozměr útržku 38x43cm, 1000 útržků v roli, délka 380m, průměr role 38cm, váha 9,75 kg</t>
  </si>
  <si>
    <t>role (1000 útržků)</t>
  </si>
  <si>
    <t>FSS, Joštova 10</t>
  </si>
  <si>
    <t>Joštova 218/10, 60200 Brno</t>
  </si>
  <si>
    <t xml:space="preserve">Chatrný Lukáš  </t>
  </si>
  <si>
    <t>186011@mail.muni.cz</t>
  </si>
  <si>
    <t>239880</t>
  </si>
  <si>
    <t>OBJ/2302/0103/15</t>
  </si>
  <si>
    <t>33763000-6-3</t>
  </si>
  <si>
    <t>Papírové ručníky, skládané, Z/Z, 1-vrstvé, zelené</t>
  </si>
  <si>
    <t>Papírové ručníky, skládané, Z/Z, materiál: recyklovaný papír, barva: zelená, počet vrstev: 1-vstvé, rozměr ručníku: 25 x 23 cm, balení obsahuje 250 ks ručníků.</t>
  </si>
  <si>
    <t>19640000-4-6</t>
  </si>
  <si>
    <t>Hygienické sáčky, HDPE, do zásobníku, ks</t>
  </si>
  <si>
    <t>Hygienické sáčky na dámské WC, materiál: HDPE folie (mikroten), výměnné balení do zásobníku, v papírové krabičce s výřezem na čelní straně, krabička obsahuje 25 ks sáčků.</t>
  </si>
  <si>
    <t>krab (25 ks)</t>
  </si>
  <si>
    <t>39830000-9-13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</si>
  <si>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</si>
  <si>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</si>
  <si>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39833000-0</t>
  </si>
  <si>
    <t>39833000-0-1</t>
  </si>
  <si>
    <t>Prostředek na údržbu nábytku, antistatický čistič prachu, spray</t>
  </si>
  <si>
    <t>Prostředek na údržbu nábytku (leštěnka), antistatický čistič prachu, spray</t>
  </si>
  <si>
    <t>39831600-2-6</t>
  </si>
  <si>
    <t>WC závěsné tablety do mís, pouze náplň</t>
  </si>
  <si>
    <t>WC závěcné tablety do mís, válečky/kuličky, s vůní, pouze náplň</t>
  </si>
  <si>
    <t>39830000-9-10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</si>
  <si>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</si>
  <si>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</si>
  <si>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39810000-3</t>
  </si>
  <si>
    <t>39810000-3-1</t>
  </si>
  <si>
    <t>Vonný koncentrát k neutralizaci pachů</t>
  </si>
  <si>
    <t>Tekutý vonný koncentrát k neutralizaci pachů, použití do mycích roztoků</t>
  </si>
  <si>
    <t>39831600-2-1</t>
  </si>
  <si>
    <t>Extra silný čisticí gelový prostředek na WC, odstraňuje vápenaté usazeniny, má dezinfekční a čistící účinek, parfémovaný. Obsahuje kyselinu chlorovodíkovou. Dodat bezpečnostní list</t>
  </si>
  <si>
    <t>ks (500 ml)</t>
  </si>
  <si>
    <t>39830000-9-14</t>
  </si>
  <si>
    <t>Mýdlový čistící prostředek na dřevo a dřevěné plochy</t>
  </si>
  <si>
    <t>Čistící prostředek, mýdlový, na dřevo a dřevěné plochy</t>
  </si>
  <si>
    <t>39831600-2-8</t>
  </si>
  <si>
    <t>Pisoárové tablety 3v1</t>
  </si>
  <si>
    <t>Pisoárové tablety 3v1, s dezodorujícími a sanitizujícími účinky, zabraňující ucpávání odpadů, s dlouhodobou výdrží, bez paradichlorbenzenu</t>
  </si>
  <si>
    <t>bal (40 ks)</t>
  </si>
  <si>
    <t>Právnická fakulta</t>
  </si>
  <si>
    <t>PrF, Veveří 70</t>
  </si>
  <si>
    <t>Veveří 158/70, 61180 Brno</t>
  </si>
  <si>
    <t xml:space="preserve">Vafková Eva  </t>
  </si>
  <si>
    <t>1589@mail.muni.cz</t>
  </si>
  <si>
    <t>229880</t>
  </si>
  <si>
    <t>OBJ/2201/0056/15</t>
  </si>
  <si>
    <t>39514200-0-3</t>
  </si>
  <si>
    <t>Houbová utěrka, 16 x 18 cm</t>
  </si>
  <si>
    <t>Houbová utěrka, vysoká savost, rozměry cca 16 x 18 cm</t>
  </si>
  <si>
    <t>bal (5 ks)</t>
  </si>
  <si>
    <t>33761000-2-13</t>
  </si>
  <si>
    <t>Toaletní papír, 10 cm, 3-vrstvý, parfémovaný, 100% celulóza</t>
  </si>
  <si>
    <t>Toaletní papír parfémovaný, materiál: 100% celulóza, počet vrstev: 3-vrstvý, průměr role: 9,5-10,5 cm, délka návinu: min. 18 m, počet útržků: 150-160, baleno po 8 ks.</t>
  </si>
  <si>
    <t>DRZ - září 2015</t>
  </si>
  <si>
    <t>Ústřední knihovna</t>
  </si>
  <si>
    <t>FF, Arna Nováka 1, budova F</t>
  </si>
  <si>
    <t>bud. F/02002</t>
  </si>
  <si>
    <t xml:space="preserve">Kunc Martin Mgr. </t>
  </si>
  <si>
    <t>57620@mail.muni.cz</t>
  </si>
  <si>
    <t>9840</t>
  </si>
  <si>
    <t>219840</t>
  </si>
  <si>
    <t>OBJ/2184/0022/15</t>
  </si>
  <si>
    <t>39832000-3-1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</si>
  <si>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</si>
  <si>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39831300-9</t>
  </si>
  <si>
    <t>39831300-9-11</t>
  </si>
  <si>
    <t>Vědro, 10 l</t>
  </si>
  <si>
    <t>Vědro, plastové, pevné, 10 l</t>
  </si>
  <si>
    <t>39830000-9-18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</si>
  <si>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</si>
  <si>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</si>
  <si>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ks (450 g)</t>
  </si>
  <si>
    <t>Drogerie 7/2015, plnění od 9/2015</t>
  </si>
  <si>
    <t>39831210-1-3</t>
  </si>
  <si>
    <t>Tablety do myčky</t>
  </si>
  <si>
    <t>Tablety do myčky obsahující mycí prostředek, leštidlo, sůl, ochranu skla a odstraňovač připečených zbytků jídel</t>
  </si>
  <si>
    <t>bal (56 tablet)</t>
  </si>
  <si>
    <t>Centrum pro transfer technologií</t>
  </si>
  <si>
    <t xml:space="preserve">Nováková Petra Ing. </t>
  </si>
  <si>
    <t>52287@mail.muni.cz</t>
  </si>
  <si>
    <t>1303</t>
  </si>
  <si>
    <t>870000</t>
  </si>
  <si>
    <t>OBJ/8701/0186/15</t>
  </si>
  <si>
    <t>39831210-1-2</t>
  </si>
  <si>
    <t>Čistič myčky</t>
  </si>
  <si>
    <t>Čistič myčky zabraňující usazování mastnoty a vodního kamene</t>
  </si>
  <si>
    <t>ks (250 ml)</t>
  </si>
  <si>
    <t>drogerie - 1055</t>
  </si>
  <si>
    <t>Ústav výpočetní techniky</t>
  </si>
  <si>
    <t>FI, Botanická 68a</t>
  </si>
  <si>
    <t>Botanická 554/68a, 60200 Brno</t>
  </si>
  <si>
    <t xml:space="preserve">Janoušková Jana  </t>
  </si>
  <si>
    <t>2090@mail.muni.cz</t>
  </si>
  <si>
    <t>1055</t>
  </si>
  <si>
    <t>920000</t>
  </si>
  <si>
    <t>6000</t>
  </si>
  <si>
    <t>OBJ/9201/0327/15</t>
  </si>
  <si>
    <t>19640000-4-2</t>
  </si>
  <si>
    <t>Sáčky do odpadkového koše, 30-35 l, HDPE, 8-10 mic</t>
  </si>
  <si>
    <t>Sáčky do odpadkového koše v roli, nezatahovací, objem: 30-35 l, rozměr (š x v): 50 x 60 cm, materiál: HDPE folie (mikroten), síla materiálu: 8-10 mic, barva: černá, 50 ks v trhací roličce.</t>
  </si>
  <si>
    <t>role (50 ks)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</si>
  <si>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</si>
  <si>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</si>
  <si>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</si>
  <si>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</si>
  <si>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</si>
  <si>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</si>
  <si>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2309</t>
  </si>
  <si>
    <t>110513</t>
  </si>
  <si>
    <t>OBJ/1113/0539/15</t>
  </si>
  <si>
    <t>18937100-7-6</t>
  </si>
  <si>
    <t>Sáčky mikrotenové, 30 x 40 cm</t>
  </si>
  <si>
    <t>Mikrotenové sáčky, rozměr: 30 x 40 cm, materiál: HDPE folie (mikroten), síla materiálu: min. 10 mic, barva: transparentní, 50 ks v odtrhovacím bloku.</t>
  </si>
  <si>
    <t>OBJ/1113/0540/15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</si>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</sst>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7.28125" style="0" customWidth="1"/>
    <col min="2" max="2" width="37.421875" style="0" hidden="1" customWidth="1"/>
    <col min="3" max="3" width="8.28125" style="0" customWidth="1"/>
    <col min="4" max="4" width="17.28125" style="0" hidden="1" customWidth="1"/>
    <col min="5" max="5" width="14.00390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1.00390625" style="0" bestFit="1" customWidth="1"/>
    <col min="10" max="10" width="7.00390625" style="0" hidden="1" customWidth="1"/>
    <col min="11" max="11" width="5.57421875" style="0" bestFit="1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4.00390625" style="0" customWidth="1"/>
    <col min="18" max="18" width="13.8515625" style="0" customWidth="1"/>
    <col min="19" max="19" width="10.57421875" style="0" hidden="1" customWidth="1"/>
    <col min="20" max="20" width="22.8515625" style="0" bestFit="1" customWidth="1"/>
    <col min="21" max="21" width="20.00390625" style="0" customWidth="1"/>
    <col min="22" max="22" width="11.140625" style="0" customWidth="1"/>
    <col min="23" max="23" width="36.8515625" style="0" customWidth="1"/>
    <col min="24" max="24" width="5.421875" style="0" customWidth="1"/>
    <col min="25" max="25" width="7.57421875" style="0" customWidth="1"/>
    <col min="26" max="26" width="4.7109375" style="0" customWidth="1"/>
    <col min="27" max="27" width="5.7109375" style="0" customWidth="1"/>
    <col min="28" max="28" width="5.421875" style="0" customWidth="1"/>
    <col min="29" max="29" width="17.140625" style="0" customWidth="1"/>
    <col min="30" max="30" width="21.140625" style="0" customWidth="1"/>
    <col min="31" max="31" width="12.710937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101.2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522</v>
      </c>
      <c r="AE5" s="2" t="s">
        <v>523</v>
      </c>
    </row>
    <row r="6" spans="1:31" ht="25.5">
      <c r="A6" s="3">
        <v>54990</v>
      </c>
      <c r="B6" s="4" t="s">
        <v>40</v>
      </c>
      <c r="C6" s="3">
        <v>159963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4</v>
      </c>
      <c r="K6" s="6">
        <v>4</v>
      </c>
      <c r="L6" s="7" t="s">
        <v>46</v>
      </c>
      <c r="M6" s="4">
        <v>110512</v>
      </c>
      <c r="N6" s="4" t="s">
        <v>47</v>
      </c>
      <c r="O6" s="4" t="s">
        <v>48</v>
      </c>
      <c r="P6" s="4" t="s">
        <v>49</v>
      </c>
      <c r="Q6" s="4">
        <v>3</v>
      </c>
      <c r="R6" s="4" t="s">
        <v>50</v>
      </c>
      <c r="S6" s="4">
        <v>89478</v>
      </c>
      <c r="T6" s="4" t="s">
        <v>51</v>
      </c>
      <c r="U6" s="4" t="s">
        <v>52</v>
      </c>
      <c r="V6" s="4">
        <v>549491336</v>
      </c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33.23</v>
      </c>
      <c r="AE6" s="10">
        <f>ROUND($K$6*$AD$6,2)</f>
        <v>132.92</v>
      </c>
    </row>
    <row r="7" spans="1:31" ht="12.75">
      <c r="A7" s="3">
        <v>54990</v>
      </c>
      <c r="B7" s="4" t="s">
        <v>40</v>
      </c>
      <c r="C7" s="3">
        <v>159964</v>
      </c>
      <c r="D7" s="4" t="s">
        <v>58</v>
      </c>
      <c r="E7" s="4" t="s">
        <v>59</v>
      </c>
      <c r="F7" s="4" t="s">
        <v>60</v>
      </c>
      <c r="G7" s="4" t="s">
        <v>61</v>
      </c>
      <c r="H7" s="4"/>
      <c r="I7" s="4" t="s">
        <v>62</v>
      </c>
      <c r="J7" s="5">
        <v>3</v>
      </c>
      <c r="K7" s="6">
        <v>3</v>
      </c>
      <c r="L7" s="7" t="s">
        <v>46</v>
      </c>
      <c r="M7" s="4">
        <v>110512</v>
      </c>
      <c r="N7" s="4" t="s">
        <v>47</v>
      </c>
      <c r="O7" s="4" t="s">
        <v>48</v>
      </c>
      <c r="P7" s="4" t="s">
        <v>49</v>
      </c>
      <c r="Q7" s="4">
        <v>3</v>
      </c>
      <c r="R7" s="4" t="s">
        <v>50</v>
      </c>
      <c r="S7" s="4">
        <v>89478</v>
      </c>
      <c r="T7" s="4" t="s">
        <v>51</v>
      </c>
      <c r="U7" s="4" t="s">
        <v>52</v>
      </c>
      <c r="V7" s="4">
        <v>549491336</v>
      </c>
      <c r="W7" s="4"/>
      <c r="X7" s="8" t="s">
        <v>53</v>
      </c>
      <c r="Y7" s="8" t="s">
        <v>54</v>
      </c>
      <c r="Z7" s="8" t="s">
        <v>55</v>
      </c>
      <c r="AA7" s="8" t="s">
        <v>53</v>
      </c>
      <c r="AB7" s="8" t="s">
        <v>56</v>
      </c>
      <c r="AC7" s="7" t="s">
        <v>57</v>
      </c>
      <c r="AD7" s="9">
        <v>45.76</v>
      </c>
      <c r="AE7" s="10">
        <f>ROUND($K$7*$AD$7,2)</f>
        <v>137.28</v>
      </c>
    </row>
    <row r="8" spans="1:31" ht="25.5">
      <c r="A8" s="3">
        <v>54990</v>
      </c>
      <c r="B8" s="4" t="s">
        <v>40</v>
      </c>
      <c r="C8" s="3">
        <v>159985</v>
      </c>
      <c r="D8" s="4" t="s">
        <v>63</v>
      </c>
      <c r="E8" s="4" t="s">
        <v>64</v>
      </c>
      <c r="F8" s="4" t="s">
        <v>65</v>
      </c>
      <c r="G8" s="4" t="s">
        <v>66</v>
      </c>
      <c r="H8" s="4"/>
      <c r="I8" s="4" t="s">
        <v>67</v>
      </c>
      <c r="J8" s="5">
        <v>1</v>
      </c>
      <c r="K8" s="6">
        <v>1</v>
      </c>
      <c r="L8" s="7" t="s">
        <v>46</v>
      </c>
      <c r="M8" s="4">
        <v>110512</v>
      </c>
      <c r="N8" s="4" t="s">
        <v>47</v>
      </c>
      <c r="O8" s="4" t="s">
        <v>48</v>
      </c>
      <c r="P8" s="4" t="s">
        <v>49</v>
      </c>
      <c r="Q8" s="4">
        <v>3</v>
      </c>
      <c r="R8" s="4" t="s">
        <v>50</v>
      </c>
      <c r="S8" s="4">
        <v>89478</v>
      </c>
      <c r="T8" s="4" t="s">
        <v>51</v>
      </c>
      <c r="U8" s="4" t="s">
        <v>52</v>
      </c>
      <c r="V8" s="4">
        <v>549491336</v>
      </c>
      <c r="W8" s="4"/>
      <c r="X8" s="8" t="s">
        <v>53</v>
      </c>
      <c r="Y8" s="8" t="s">
        <v>54</v>
      </c>
      <c r="Z8" s="8" t="s">
        <v>55</v>
      </c>
      <c r="AA8" s="8" t="s">
        <v>53</v>
      </c>
      <c r="AB8" s="8" t="s">
        <v>56</v>
      </c>
      <c r="AC8" s="7" t="s">
        <v>57</v>
      </c>
      <c r="AD8" s="9">
        <v>10.04</v>
      </c>
      <c r="AE8" s="10">
        <f>ROUND($K$8*$AD$8,2)</f>
        <v>10.04</v>
      </c>
    </row>
    <row r="9" spans="1:31" ht="13.5" thickBot="1">
      <c r="A9" s="3">
        <v>54990</v>
      </c>
      <c r="B9" s="4" t="s">
        <v>40</v>
      </c>
      <c r="C9" s="3">
        <v>159986</v>
      </c>
      <c r="D9" s="4" t="s">
        <v>68</v>
      </c>
      <c r="E9" s="4" t="s">
        <v>69</v>
      </c>
      <c r="F9" s="4" t="s">
        <v>70</v>
      </c>
      <c r="G9" s="4" t="s">
        <v>71</v>
      </c>
      <c r="H9" s="4"/>
      <c r="I9" s="4" t="s">
        <v>72</v>
      </c>
      <c r="J9" s="5">
        <v>3</v>
      </c>
      <c r="K9" s="6">
        <v>3</v>
      </c>
      <c r="L9" s="7" t="s">
        <v>46</v>
      </c>
      <c r="M9" s="4">
        <v>110512</v>
      </c>
      <c r="N9" s="4" t="s">
        <v>47</v>
      </c>
      <c r="O9" s="4" t="s">
        <v>48</v>
      </c>
      <c r="P9" s="4" t="s">
        <v>49</v>
      </c>
      <c r="Q9" s="4">
        <v>3</v>
      </c>
      <c r="R9" s="4" t="s">
        <v>50</v>
      </c>
      <c r="S9" s="4">
        <v>89478</v>
      </c>
      <c r="T9" s="4" t="s">
        <v>51</v>
      </c>
      <c r="U9" s="4" t="s">
        <v>52</v>
      </c>
      <c r="V9" s="4">
        <v>549491336</v>
      </c>
      <c r="W9" s="4"/>
      <c r="X9" s="8" t="s">
        <v>53</v>
      </c>
      <c r="Y9" s="8" t="s">
        <v>54</v>
      </c>
      <c r="Z9" s="8" t="s">
        <v>55</v>
      </c>
      <c r="AA9" s="8" t="s">
        <v>53</v>
      </c>
      <c r="AB9" s="8" t="s">
        <v>56</v>
      </c>
      <c r="AC9" s="7" t="s">
        <v>57</v>
      </c>
      <c r="AD9" s="9">
        <v>12.52</v>
      </c>
      <c r="AE9" s="10">
        <f>ROUND($K$9*$AD$9,2)</f>
        <v>37.56</v>
      </c>
    </row>
    <row r="10" spans="1:31" ht="13.5" customHeight="1" thickTop="1">
      <c r="A10" s="18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73</v>
      </c>
      <c r="AE10" s="12">
        <f>SUM($AE$6:$AE$9)</f>
        <v>317.8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2.75">
      <c r="A12" s="3">
        <v>55005</v>
      </c>
      <c r="B12" s="4" t="s">
        <v>74</v>
      </c>
      <c r="C12" s="3">
        <v>159904</v>
      </c>
      <c r="D12" s="4" t="s">
        <v>68</v>
      </c>
      <c r="E12" s="4" t="s">
        <v>69</v>
      </c>
      <c r="F12" s="4" t="s">
        <v>70</v>
      </c>
      <c r="G12" s="4" t="s">
        <v>71</v>
      </c>
      <c r="H12" s="4"/>
      <c r="I12" s="4" t="s">
        <v>72</v>
      </c>
      <c r="J12" s="5">
        <v>5</v>
      </c>
      <c r="K12" s="6">
        <v>5</v>
      </c>
      <c r="L12" s="7" t="s">
        <v>46</v>
      </c>
      <c r="M12" s="4">
        <v>110518</v>
      </c>
      <c r="N12" s="4" t="s">
        <v>75</v>
      </c>
      <c r="O12" s="4" t="s">
        <v>76</v>
      </c>
      <c r="P12" s="4" t="s">
        <v>49</v>
      </c>
      <c r="Q12" s="4">
        <v>2</v>
      </c>
      <c r="R12" s="4" t="s">
        <v>77</v>
      </c>
      <c r="S12" s="4">
        <v>294</v>
      </c>
      <c r="T12" s="4" t="s">
        <v>78</v>
      </c>
      <c r="U12" s="4" t="s">
        <v>79</v>
      </c>
      <c r="V12" s="4">
        <v>549494302</v>
      </c>
      <c r="W12" s="4" t="s">
        <v>80</v>
      </c>
      <c r="X12" s="8" t="s">
        <v>53</v>
      </c>
      <c r="Y12" s="8" t="s">
        <v>81</v>
      </c>
      <c r="Z12" s="8" t="s">
        <v>55</v>
      </c>
      <c r="AA12" s="8" t="s">
        <v>53</v>
      </c>
      <c r="AB12" s="8" t="s">
        <v>56</v>
      </c>
      <c r="AC12" s="7" t="s">
        <v>82</v>
      </c>
      <c r="AD12" s="9">
        <v>12.52</v>
      </c>
      <c r="AE12" s="10">
        <f>ROUND($K$12*$AD$12,2)</f>
        <v>62.6</v>
      </c>
    </row>
    <row r="13" spans="1:31" ht="12.75">
      <c r="A13" s="3">
        <v>55005</v>
      </c>
      <c r="B13" s="4" t="s">
        <v>74</v>
      </c>
      <c r="C13" s="3">
        <v>159909</v>
      </c>
      <c r="D13" s="4" t="s">
        <v>83</v>
      </c>
      <c r="E13" s="4" t="s">
        <v>84</v>
      </c>
      <c r="F13" s="4" t="s">
        <v>85</v>
      </c>
      <c r="G13" s="4" t="s">
        <v>86</v>
      </c>
      <c r="H13" s="4"/>
      <c r="I13" s="4" t="s">
        <v>87</v>
      </c>
      <c r="J13" s="5">
        <v>10</v>
      </c>
      <c r="K13" s="6">
        <v>10</v>
      </c>
      <c r="L13" s="7" t="s">
        <v>46</v>
      </c>
      <c r="M13" s="4">
        <v>110518</v>
      </c>
      <c r="N13" s="4" t="s">
        <v>75</v>
      </c>
      <c r="O13" s="4" t="s">
        <v>76</v>
      </c>
      <c r="P13" s="4" t="s">
        <v>49</v>
      </c>
      <c r="Q13" s="4">
        <v>2</v>
      </c>
      <c r="R13" s="4" t="s">
        <v>77</v>
      </c>
      <c r="S13" s="4">
        <v>294</v>
      </c>
      <c r="T13" s="4" t="s">
        <v>78</v>
      </c>
      <c r="U13" s="4" t="s">
        <v>79</v>
      </c>
      <c r="V13" s="4">
        <v>549494302</v>
      </c>
      <c r="W13" s="4" t="s">
        <v>80</v>
      </c>
      <c r="X13" s="8" t="s">
        <v>53</v>
      </c>
      <c r="Y13" s="8" t="s">
        <v>81</v>
      </c>
      <c r="Z13" s="8" t="s">
        <v>55</v>
      </c>
      <c r="AA13" s="8" t="s">
        <v>53</v>
      </c>
      <c r="AB13" s="8" t="s">
        <v>56</v>
      </c>
      <c r="AC13" s="7" t="s">
        <v>82</v>
      </c>
      <c r="AD13" s="9">
        <v>9.8</v>
      </c>
      <c r="AE13" s="10">
        <f>ROUND($K$13*$AD$13,2)</f>
        <v>98</v>
      </c>
    </row>
    <row r="14" spans="1:31" ht="25.5">
      <c r="A14" s="3">
        <v>55005</v>
      </c>
      <c r="B14" s="4" t="s">
        <v>74</v>
      </c>
      <c r="C14" s="3">
        <v>159910</v>
      </c>
      <c r="D14" s="4" t="s">
        <v>41</v>
      </c>
      <c r="E14" s="4" t="s">
        <v>42</v>
      </c>
      <c r="F14" s="4" t="s">
        <v>43</v>
      </c>
      <c r="G14" s="4" t="s">
        <v>44</v>
      </c>
      <c r="H14" s="4"/>
      <c r="I14" s="4" t="s">
        <v>45</v>
      </c>
      <c r="J14" s="5">
        <v>15</v>
      </c>
      <c r="K14" s="6">
        <v>15</v>
      </c>
      <c r="L14" s="7" t="s">
        <v>46</v>
      </c>
      <c r="M14" s="4">
        <v>110518</v>
      </c>
      <c r="N14" s="4" t="s">
        <v>75</v>
      </c>
      <c r="O14" s="4" t="s">
        <v>76</v>
      </c>
      <c r="P14" s="4" t="s">
        <v>49</v>
      </c>
      <c r="Q14" s="4">
        <v>2</v>
      </c>
      <c r="R14" s="4" t="s">
        <v>77</v>
      </c>
      <c r="S14" s="4">
        <v>294</v>
      </c>
      <c r="T14" s="4" t="s">
        <v>78</v>
      </c>
      <c r="U14" s="4" t="s">
        <v>79</v>
      </c>
      <c r="V14" s="4">
        <v>549494302</v>
      </c>
      <c r="W14" s="4" t="s">
        <v>80</v>
      </c>
      <c r="X14" s="8" t="s">
        <v>53</v>
      </c>
      <c r="Y14" s="8" t="s">
        <v>81</v>
      </c>
      <c r="Z14" s="8" t="s">
        <v>55</v>
      </c>
      <c r="AA14" s="8" t="s">
        <v>53</v>
      </c>
      <c r="AB14" s="8" t="s">
        <v>56</v>
      </c>
      <c r="AC14" s="7" t="s">
        <v>82</v>
      </c>
      <c r="AD14" s="9">
        <v>33.23</v>
      </c>
      <c r="AE14" s="10">
        <f>ROUND($K$14*$AD$14,2)</f>
        <v>498.45</v>
      </c>
    </row>
    <row r="15" spans="1:31" ht="12.75">
      <c r="A15" s="3">
        <v>55005</v>
      </c>
      <c r="B15" s="4" t="s">
        <v>74</v>
      </c>
      <c r="C15" s="3">
        <v>159911</v>
      </c>
      <c r="D15" s="4" t="s">
        <v>63</v>
      </c>
      <c r="E15" s="4" t="s">
        <v>88</v>
      </c>
      <c r="F15" s="4" t="s">
        <v>89</v>
      </c>
      <c r="G15" s="4" t="s">
        <v>90</v>
      </c>
      <c r="H15" s="4"/>
      <c r="I15" s="4" t="s">
        <v>67</v>
      </c>
      <c r="J15" s="5">
        <v>20</v>
      </c>
      <c r="K15" s="6">
        <v>20</v>
      </c>
      <c r="L15" s="7" t="s">
        <v>46</v>
      </c>
      <c r="M15" s="4">
        <v>110518</v>
      </c>
      <c r="N15" s="4" t="s">
        <v>75</v>
      </c>
      <c r="O15" s="4" t="s">
        <v>76</v>
      </c>
      <c r="P15" s="4" t="s">
        <v>49</v>
      </c>
      <c r="Q15" s="4">
        <v>2</v>
      </c>
      <c r="R15" s="4" t="s">
        <v>77</v>
      </c>
      <c r="S15" s="4">
        <v>294</v>
      </c>
      <c r="T15" s="4" t="s">
        <v>78</v>
      </c>
      <c r="U15" s="4" t="s">
        <v>79</v>
      </c>
      <c r="V15" s="4">
        <v>549494302</v>
      </c>
      <c r="W15" s="4" t="s">
        <v>80</v>
      </c>
      <c r="X15" s="8" t="s">
        <v>53</v>
      </c>
      <c r="Y15" s="8" t="s">
        <v>81</v>
      </c>
      <c r="Z15" s="8" t="s">
        <v>55</v>
      </c>
      <c r="AA15" s="8" t="s">
        <v>53</v>
      </c>
      <c r="AB15" s="8" t="s">
        <v>56</v>
      </c>
      <c r="AC15" s="7" t="s">
        <v>82</v>
      </c>
      <c r="AD15" s="9">
        <v>13.64</v>
      </c>
      <c r="AE15" s="10">
        <f>ROUND($K$15*$AD$15,2)</f>
        <v>272.8</v>
      </c>
    </row>
    <row r="16" spans="1:31" ht="25.5">
      <c r="A16" s="3">
        <v>55005</v>
      </c>
      <c r="B16" s="4" t="s">
        <v>74</v>
      </c>
      <c r="C16" s="3">
        <v>159912</v>
      </c>
      <c r="D16" s="4" t="s">
        <v>91</v>
      </c>
      <c r="E16" s="4" t="s">
        <v>92</v>
      </c>
      <c r="F16" s="4" t="s">
        <v>93</v>
      </c>
      <c r="G16" s="4" t="s">
        <v>94</v>
      </c>
      <c r="H16" s="4"/>
      <c r="I16" s="4" t="s">
        <v>95</v>
      </c>
      <c r="J16" s="5">
        <v>20</v>
      </c>
      <c r="K16" s="6">
        <v>20</v>
      </c>
      <c r="L16" s="7" t="s">
        <v>46</v>
      </c>
      <c r="M16" s="4">
        <v>110518</v>
      </c>
      <c r="N16" s="4" t="s">
        <v>75</v>
      </c>
      <c r="O16" s="4" t="s">
        <v>76</v>
      </c>
      <c r="P16" s="4" t="s">
        <v>49</v>
      </c>
      <c r="Q16" s="4">
        <v>2</v>
      </c>
      <c r="R16" s="4" t="s">
        <v>77</v>
      </c>
      <c r="S16" s="4">
        <v>294</v>
      </c>
      <c r="T16" s="4" t="s">
        <v>78</v>
      </c>
      <c r="U16" s="4" t="s">
        <v>79</v>
      </c>
      <c r="V16" s="4">
        <v>549494302</v>
      </c>
      <c r="W16" s="4" t="s">
        <v>80</v>
      </c>
      <c r="X16" s="8" t="s">
        <v>53</v>
      </c>
      <c r="Y16" s="8" t="s">
        <v>81</v>
      </c>
      <c r="Z16" s="8" t="s">
        <v>55</v>
      </c>
      <c r="AA16" s="8" t="s">
        <v>53</v>
      </c>
      <c r="AB16" s="8" t="s">
        <v>56</v>
      </c>
      <c r="AC16" s="7" t="s">
        <v>82</v>
      </c>
      <c r="AD16" s="9">
        <v>13.17</v>
      </c>
      <c r="AE16" s="10">
        <f>ROUND($K$16*$AD$16,2)</f>
        <v>263.4</v>
      </c>
    </row>
    <row r="17" spans="1:31" ht="12.75">
      <c r="A17" s="3">
        <v>55005</v>
      </c>
      <c r="B17" s="4" t="s">
        <v>74</v>
      </c>
      <c r="C17" s="3">
        <v>160004</v>
      </c>
      <c r="D17" s="4" t="s">
        <v>96</v>
      </c>
      <c r="E17" s="4" t="s">
        <v>97</v>
      </c>
      <c r="F17" s="4" t="s">
        <v>98</v>
      </c>
      <c r="G17" s="4" t="s">
        <v>99</v>
      </c>
      <c r="H17" s="4"/>
      <c r="I17" s="4" t="s">
        <v>100</v>
      </c>
      <c r="J17" s="5">
        <v>2</v>
      </c>
      <c r="K17" s="6">
        <v>2</v>
      </c>
      <c r="L17" s="7" t="s">
        <v>46</v>
      </c>
      <c r="M17" s="4">
        <v>110518</v>
      </c>
      <c r="N17" s="4" t="s">
        <v>75</v>
      </c>
      <c r="O17" s="4" t="s">
        <v>76</v>
      </c>
      <c r="P17" s="4" t="s">
        <v>49</v>
      </c>
      <c r="Q17" s="4">
        <v>2</v>
      </c>
      <c r="R17" s="4" t="s">
        <v>77</v>
      </c>
      <c r="S17" s="4">
        <v>294</v>
      </c>
      <c r="T17" s="4" t="s">
        <v>78</v>
      </c>
      <c r="U17" s="4" t="s">
        <v>79</v>
      </c>
      <c r="V17" s="4">
        <v>549494302</v>
      </c>
      <c r="W17" s="4" t="s">
        <v>80</v>
      </c>
      <c r="X17" s="8" t="s">
        <v>53</v>
      </c>
      <c r="Y17" s="8" t="s">
        <v>81</v>
      </c>
      <c r="Z17" s="8" t="s">
        <v>55</v>
      </c>
      <c r="AA17" s="8" t="s">
        <v>53</v>
      </c>
      <c r="AB17" s="8" t="s">
        <v>56</v>
      </c>
      <c r="AC17" s="7" t="s">
        <v>82</v>
      </c>
      <c r="AD17" s="9">
        <v>16.12</v>
      </c>
      <c r="AE17" s="10">
        <f>ROUND($K$17*$AD$17,2)</f>
        <v>32.24</v>
      </c>
    </row>
    <row r="18" spans="1:31" ht="12.75">
      <c r="A18" s="3">
        <v>55005</v>
      </c>
      <c r="B18" s="4" t="s">
        <v>74</v>
      </c>
      <c r="C18" s="3">
        <v>160008</v>
      </c>
      <c r="D18" s="4" t="s">
        <v>101</v>
      </c>
      <c r="E18" s="4" t="s">
        <v>102</v>
      </c>
      <c r="F18" s="4" t="s">
        <v>103</v>
      </c>
      <c r="G18" s="4" t="s">
        <v>104</v>
      </c>
      <c r="H18" s="4"/>
      <c r="I18" s="4" t="s">
        <v>67</v>
      </c>
      <c r="J18" s="5">
        <v>5</v>
      </c>
      <c r="K18" s="6">
        <v>5</v>
      </c>
      <c r="L18" s="7" t="s">
        <v>46</v>
      </c>
      <c r="M18" s="4">
        <v>110518</v>
      </c>
      <c r="N18" s="4" t="s">
        <v>75</v>
      </c>
      <c r="O18" s="4" t="s">
        <v>76</v>
      </c>
      <c r="P18" s="4" t="s">
        <v>49</v>
      </c>
      <c r="Q18" s="4">
        <v>2</v>
      </c>
      <c r="R18" s="4" t="s">
        <v>77</v>
      </c>
      <c r="S18" s="4">
        <v>294</v>
      </c>
      <c r="T18" s="4" t="s">
        <v>78</v>
      </c>
      <c r="U18" s="4" t="s">
        <v>79</v>
      </c>
      <c r="V18" s="4">
        <v>549494302</v>
      </c>
      <c r="W18" s="4" t="s">
        <v>80</v>
      </c>
      <c r="X18" s="8" t="s">
        <v>53</v>
      </c>
      <c r="Y18" s="8" t="s">
        <v>81</v>
      </c>
      <c r="Z18" s="8" t="s">
        <v>55</v>
      </c>
      <c r="AA18" s="8" t="s">
        <v>53</v>
      </c>
      <c r="AB18" s="8" t="s">
        <v>56</v>
      </c>
      <c r="AC18" s="7" t="s">
        <v>82</v>
      </c>
      <c r="AD18" s="9">
        <v>5.7</v>
      </c>
      <c r="AE18" s="10">
        <f>ROUND($K$18*$AD$18,2)</f>
        <v>28.5</v>
      </c>
    </row>
    <row r="19" spans="1:31" ht="25.5">
      <c r="A19" s="3">
        <v>55005</v>
      </c>
      <c r="B19" s="4" t="s">
        <v>74</v>
      </c>
      <c r="C19" s="3">
        <v>160009</v>
      </c>
      <c r="D19" s="4" t="s">
        <v>96</v>
      </c>
      <c r="E19" s="4" t="s">
        <v>105</v>
      </c>
      <c r="F19" s="4" t="s">
        <v>106</v>
      </c>
      <c r="G19" s="4" t="s">
        <v>107</v>
      </c>
      <c r="H19" s="4"/>
      <c r="I19" s="4" t="s">
        <v>108</v>
      </c>
      <c r="J19" s="5">
        <v>2</v>
      </c>
      <c r="K19" s="6">
        <v>2</v>
      </c>
      <c r="L19" s="7" t="s">
        <v>46</v>
      </c>
      <c r="M19" s="4">
        <v>110518</v>
      </c>
      <c r="N19" s="4" t="s">
        <v>75</v>
      </c>
      <c r="O19" s="4" t="s">
        <v>76</v>
      </c>
      <c r="P19" s="4" t="s">
        <v>49</v>
      </c>
      <c r="Q19" s="4">
        <v>2</v>
      </c>
      <c r="R19" s="4" t="s">
        <v>77</v>
      </c>
      <c r="S19" s="4">
        <v>294</v>
      </c>
      <c r="T19" s="4" t="s">
        <v>78</v>
      </c>
      <c r="U19" s="4" t="s">
        <v>79</v>
      </c>
      <c r="V19" s="4">
        <v>549494302</v>
      </c>
      <c r="W19" s="4" t="s">
        <v>80</v>
      </c>
      <c r="X19" s="8" t="s">
        <v>53</v>
      </c>
      <c r="Y19" s="8" t="s">
        <v>81</v>
      </c>
      <c r="Z19" s="8" t="s">
        <v>55</v>
      </c>
      <c r="AA19" s="8" t="s">
        <v>53</v>
      </c>
      <c r="AB19" s="8" t="s">
        <v>56</v>
      </c>
      <c r="AC19" s="7" t="s">
        <v>82</v>
      </c>
      <c r="AD19" s="9">
        <v>162.44</v>
      </c>
      <c r="AE19" s="10">
        <f>ROUND($K$19*$AD$19,2)</f>
        <v>324.88</v>
      </c>
    </row>
    <row r="20" spans="1:31" ht="25.5">
      <c r="A20" s="3">
        <v>55005</v>
      </c>
      <c r="B20" s="4" t="s">
        <v>74</v>
      </c>
      <c r="C20" s="3">
        <v>160010</v>
      </c>
      <c r="D20" s="4" t="s">
        <v>109</v>
      </c>
      <c r="E20" s="4" t="s">
        <v>110</v>
      </c>
      <c r="F20" s="4" t="s">
        <v>111</v>
      </c>
      <c r="G20" s="4" t="s">
        <v>112</v>
      </c>
      <c r="H20" s="4"/>
      <c r="I20" s="4" t="s">
        <v>113</v>
      </c>
      <c r="J20" s="5">
        <v>10</v>
      </c>
      <c r="K20" s="6">
        <v>10</v>
      </c>
      <c r="L20" s="7" t="s">
        <v>46</v>
      </c>
      <c r="M20" s="4">
        <v>110518</v>
      </c>
      <c r="N20" s="4" t="s">
        <v>75</v>
      </c>
      <c r="O20" s="4" t="s">
        <v>76</v>
      </c>
      <c r="P20" s="4" t="s">
        <v>49</v>
      </c>
      <c r="Q20" s="4">
        <v>2</v>
      </c>
      <c r="R20" s="4" t="s">
        <v>77</v>
      </c>
      <c r="S20" s="4">
        <v>294</v>
      </c>
      <c r="T20" s="4" t="s">
        <v>78</v>
      </c>
      <c r="U20" s="4" t="s">
        <v>79</v>
      </c>
      <c r="V20" s="4">
        <v>549494302</v>
      </c>
      <c r="W20" s="4" t="s">
        <v>80</v>
      </c>
      <c r="X20" s="8" t="s">
        <v>53</v>
      </c>
      <c r="Y20" s="8" t="s">
        <v>81</v>
      </c>
      <c r="Z20" s="8" t="s">
        <v>55</v>
      </c>
      <c r="AA20" s="8" t="s">
        <v>53</v>
      </c>
      <c r="AB20" s="8" t="s">
        <v>56</v>
      </c>
      <c r="AC20" s="7" t="s">
        <v>82</v>
      </c>
      <c r="AD20" s="9">
        <v>18.48</v>
      </c>
      <c r="AE20" s="10">
        <f>ROUND($K$20*$AD$20,2)</f>
        <v>184.8</v>
      </c>
    </row>
    <row r="21" spans="1:31" ht="51">
      <c r="A21" s="3">
        <v>55005</v>
      </c>
      <c r="B21" s="4" t="s">
        <v>74</v>
      </c>
      <c r="C21" s="3">
        <v>160157</v>
      </c>
      <c r="D21" s="4" t="s">
        <v>114</v>
      </c>
      <c r="E21" s="4" t="s">
        <v>115</v>
      </c>
      <c r="F21" s="4" t="s">
        <v>116</v>
      </c>
      <c r="G21" s="4" t="s">
        <v>117</v>
      </c>
      <c r="H21" s="4"/>
      <c r="I21" s="4" t="s">
        <v>108</v>
      </c>
      <c r="J21" s="5">
        <v>5</v>
      </c>
      <c r="K21" s="6">
        <v>5</v>
      </c>
      <c r="L21" s="7" t="s">
        <v>46</v>
      </c>
      <c r="M21" s="4">
        <v>110518</v>
      </c>
      <c r="N21" s="4" t="s">
        <v>75</v>
      </c>
      <c r="O21" s="4" t="s">
        <v>76</v>
      </c>
      <c r="P21" s="4" t="s">
        <v>49</v>
      </c>
      <c r="Q21" s="4">
        <v>2</v>
      </c>
      <c r="R21" s="4" t="s">
        <v>77</v>
      </c>
      <c r="S21" s="4">
        <v>294</v>
      </c>
      <c r="T21" s="4" t="s">
        <v>78</v>
      </c>
      <c r="U21" s="4" t="s">
        <v>79</v>
      </c>
      <c r="V21" s="4">
        <v>549494302</v>
      </c>
      <c r="W21" s="4" t="s">
        <v>80</v>
      </c>
      <c r="X21" s="8" t="s">
        <v>53</v>
      </c>
      <c r="Y21" s="8" t="s">
        <v>81</v>
      </c>
      <c r="Z21" s="8" t="s">
        <v>55</v>
      </c>
      <c r="AA21" s="8" t="s">
        <v>53</v>
      </c>
      <c r="AB21" s="8" t="s">
        <v>56</v>
      </c>
      <c r="AC21" s="7" t="s">
        <v>82</v>
      </c>
      <c r="AD21" s="9">
        <v>120.28</v>
      </c>
      <c r="AE21" s="10">
        <f>ROUND($K$21*$AD$21,2)</f>
        <v>601.4</v>
      </c>
    </row>
    <row r="22" spans="1:31" ht="51">
      <c r="A22" s="3">
        <v>55005</v>
      </c>
      <c r="B22" s="4" t="s">
        <v>74</v>
      </c>
      <c r="C22" s="3">
        <v>160175</v>
      </c>
      <c r="D22" s="4" t="s">
        <v>83</v>
      </c>
      <c r="E22" s="4" t="s">
        <v>118</v>
      </c>
      <c r="F22" s="4" t="s">
        <v>119</v>
      </c>
      <c r="G22" s="4" t="s">
        <v>120</v>
      </c>
      <c r="H22" s="4"/>
      <c r="I22" s="4" t="s">
        <v>108</v>
      </c>
      <c r="J22" s="5">
        <v>1</v>
      </c>
      <c r="K22" s="6">
        <v>1</v>
      </c>
      <c r="L22" s="7" t="s">
        <v>46</v>
      </c>
      <c r="M22" s="4">
        <v>110518</v>
      </c>
      <c r="N22" s="4" t="s">
        <v>75</v>
      </c>
      <c r="O22" s="4" t="s">
        <v>76</v>
      </c>
      <c r="P22" s="4" t="s">
        <v>49</v>
      </c>
      <c r="Q22" s="4">
        <v>2</v>
      </c>
      <c r="R22" s="4" t="s">
        <v>77</v>
      </c>
      <c r="S22" s="4">
        <v>294</v>
      </c>
      <c r="T22" s="4" t="s">
        <v>78</v>
      </c>
      <c r="U22" s="4" t="s">
        <v>79</v>
      </c>
      <c r="V22" s="4">
        <v>549494302</v>
      </c>
      <c r="W22" s="4" t="s">
        <v>80</v>
      </c>
      <c r="X22" s="8" t="s">
        <v>53</v>
      </c>
      <c r="Y22" s="8" t="s">
        <v>81</v>
      </c>
      <c r="Z22" s="8" t="s">
        <v>55</v>
      </c>
      <c r="AA22" s="8" t="s">
        <v>53</v>
      </c>
      <c r="AB22" s="8" t="s">
        <v>56</v>
      </c>
      <c r="AC22" s="7" t="s">
        <v>82</v>
      </c>
      <c r="AD22" s="9">
        <v>176.08</v>
      </c>
      <c r="AE22" s="10">
        <f>ROUND($K$22*$AD$22,2)</f>
        <v>176.08</v>
      </c>
    </row>
    <row r="23" spans="1:31" ht="13.5" thickBot="1">
      <c r="A23" s="3">
        <v>55005</v>
      </c>
      <c r="B23" s="4" t="s">
        <v>74</v>
      </c>
      <c r="C23" s="3">
        <v>160656</v>
      </c>
      <c r="D23" s="4" t="s">
        <v>121</v>
      </c>
      <c r="E23" s="4" t="s">
        <v>122</v>
      </c>
      <c r="F23" s="4" t="s">
        <v>123</v>
      </c>
      <c r="G23" s="4" t="s">
        <v>124</v>
      </c>
      <c r="H23" s="4"/>
      <c r="I23" s="4" t="s">
        <v>125</v>
      </c>
      <c r="J23" s="5">
        <v>2</v>
      </c>
      <c r="K23" s="6">
        <v>2</v>
      </c>
      <c r="L23" s="7" t="s">
        <v>46</v>
      </c>
      <c r="M23" s="4">
        <v>110518</v>
      </c>
      <c r="N23" s="4" t="s">
        <v>75</v>
      </c>
      <c r="O23" s="4" t="s">
        <v>76</v>
      </c>
      <c r="P23" s="4" t="s">
        <v>49</v>
      </c>
      <c r="Q23" s="4">
        <v>2</v>
      </c>
      <c r="R23" s="4" t="s">
        <v>77</v>
      </c>
      <c r="S23" s="4">
        <v>294</v>
      </c>
      <c r="T23" s="4" t="s">
        <v>78</v>
      </c>
      <c r="U23" s="4" t="s">
        <v>79</v>
      </c>
      <c r="V23" s="4">
        <v>549494302</v>
      </c>
      <c r="W23" s="4" t="s">
        <v>80</v>
      </c>
      <c r="X23" s="8" t="s">
        <v>53</v>
      </c>
      <c r="Y23" s="8" t="s">
        <v>81</v>
      </c>
      <c r="Z23" s="8" t="s">
        <v>55</v>
      </c>
      <c r="AA23" s="8" t="s">
        <v>53</v>
      </c>
      <c r="AB23" s="8" t="s">
        <v>56</v>
      </c>
      <c r="AC23" s="7" t="s">
        <v>82</v>
      </c>
      <c r="AD23" s="9">
        <v>13.02</v>
      </c>
      <c r="AE23" s="10">
        <f>ROUND($K$23*$AD$23,2)</f>
        <v>26.04</v>
      </c>
    </row>
    <row r="24" spans="1:31" ht="13.5" customHeight="1" thickTop="1">
      <c r="A24" s="18"/>
      <c r="B24" s="18"/>
      <c r="C24" s="1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5" t="s">
        <v>73</v>
      </c>
      <c r="AE24" s="12">
        <f>SUM($AE$12:$AE$23)</f>
        <v>2569.1899999999996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25.5">
      <c r="A26" s="3">
        <v>55009</v>
      </c>
      <c r="B26" s="4"/>
      <c r="C26" s="3">
        <v>159939</v>
      </c>
      <c r="D26" s="4" t="s">
        <v>63</v>
      </c>
      <c r="E26" s="4" t="s">
        <v>126</v>
      </c>
      <c r="F26" s="4" t="s">
        <v>127</v>
      </c>
      <c r="G26" s="4" t="s">
        <v>128</v>
      </c>
      <c r="H26" s="4"/>
      <c r="I26" s="4" t="s">
        <v>129</v>
      </c>
      <c r="J26" s="5">
        <v>12</v>
      </c>
      <c r="K26" s="6">
        <v>12</v>
      </c>
      <c r="L26" s="7" t="s">
        <v>46</v>
      </c>
      <c r="M26" s="4">
        <v>110615</v>
      </c>
      <c r="N26" s="4" t="s">
        <v>130</v>
      </c>
      <c r="O26" s="4" t="s">
        <v>131</v>
      </c>
      <c r="P26" s="4" t="s">
        <v>132</v>
      </c>
      <c r="Q26" s="4">
        <v>2</v>
      </c>
      <c r="R26" s="4">
        <v>236</v>
      </c>
      <c r="S26" s="4">
        <v>33774</v>
      </c>
      <c r="T26" s="4" t="s">
        <v>133</v>
      </c>
      <c r="U26" s="4" t="s">
        <v>134</v>
      </c>
      <c r="V26" s="4">
        <v>549497257</v>
      </c>
      <c r="W26" s="4"/>
      <c r="X26" s="8" t="s">
        <v>135</v>
      </c>
      <c r="Y26" s="8" t="s">
        <v>136</v>
      </c>
      <c r="Z26" s="8" t="s">
        <v>55</v>
      </c>
      <c r="AA26" s="8" t="s">
        <v>137</v>
      </c>
      <c r="AB26" s="8" t="s">
        <v>56</v>
      </c>
      <c r="AC26" s="7" t="s">
        <v>138</v>
      </c>
      <c r="AD26" s="9">
        <v>10.73</v>
      </c>
      <c r="AE26" s="10">
        <f>ROUND($K$26*$AD$26,2)</f>
        <v>128.76</v>
      </c>
    </row>
    <row r="27" spans="1:31" ht="26.25" thickBot="1">
      <c r="A27" s="3">
        <v>55009</v>
      </c>
      <c r="B27" s="4"/>
      <c r="C27" s="3">
        <v>159941</v>
      </c>
      <c r="D27" s="4" t="s">
        <v>139</v>
      </c>
      <c r="E27" s="4" t="s">
        <v>140</v>
      </c>
      <c r="F27" s="4" t="s">
        <v>141</v>
      </c>
      <c r="G27" s="4" t="s">
        <v>142</v>
      </c>
      <c r="H27" s="4"/>
      <c r="I27" s="4" t="s">
        <v>129</v>
      </c>
      <c r="J27" s="5">
        <v>3</v>
      </c>
      <c r="K27" s="6">
        <v>3</v>
      </c>
      <c r="L27" s="7" t="s">
        <v>46</v>
      </c>
      <c r="M27" s="4">
        <v>110615</v>
      </c>
      <c r="N27" s="4" t="s">
        <v>130</v>
      </c>
      <c r="O27" s="4" t="s">
        <v>131</v>
      </c>
      <c r="P27" s="4" t="s">
        <v>132</v>
      </c>
      <c r="Q27" s="4">
        <v>2</v>
      </c>
      <c r="R27" s="4">
        <v>236</v>
      </c>
      <c r="S27" s="4">
        <v>33774</v>
      </c>
      <c r="T27" s="4" t="s">
        <v>133</v>
      </c>
      <c r="U27" s="4" t="s">
        <v>134</v>
      </c>
      <c r="V27" s="4">
        <v>549497257</v>
      </c>
      <c r="W27" s="4"/>
      <c r="X27" s="8" t="s">
        <v>135</v>
      </c>
      <c r="Y27" s="8" t="s">
        <v>136</v>
      </c>
      <c r="Z27" s="8" t="s">
        <v>55</v>
      </c>
      <c r="AA27" s="8" t="s">
        <v>137</v>
      </c>
      <c r="AB27" s="8" t="s">
        <v>56</v>
      </c>
      <c r="AC27" s="7" t="s">
        <v>138</v>
      </c>
      <c r="AD27" s="9">
        <v>11.89</v>
      </c>
      <c r="AE27" s="10">
        <f>ROUND($K$27*$AD$27,2)</f>
        <v>35.67</v>
      </c>
    </row>
    <row r="28" spans="1:31" ht="13.5" customHeight="1" thickTop="1">
      <c r="A28" s="18"/>
      <c r="B28" s="18"/>
      <c r="C28" s="1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5" t="s">
        <v>73</v>
      </c>
      <c r="AE28" s="12">
        <f>SUM($AE$26:$AE$27)</f>
        <v>164.43</v>
      </c>
    </row>
    <row r="29" spans="1:3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25.5">
      <c r="A30" s="3">
        <v>55167</v>
      </c>
      <c r="B30" s="4"/>
      <c r="C30" s="3">
        <v>160298</v>
      </c>
      <c r="D30" s="4" t="s">
        <v>143</v>
      </c>
      <c r="E30" s="4" t="s">
        <v>144</v>
      </c>
      <c r="F30" s="4" t="s">
        <v>145</v>
      </c>
      <c r="G30" s="4" t="s">
        <v>146</v>
      </c>
      <c r="H30" s="4"/>
      <c r="I30" s="4" t="s">
        <v>72</v>
      </c>
      <c r="J30" s="5">
        <v>1</v>
      </c>
      <c r="K30" s="6">
        <v>1</v>
      </c>
      <c r="L30" s="7" t="s">
        <v>147</v>
      </c>
      <c r="M30" s="4">
        <v>313060</v>
      </c>
      <c r="N30" s="4" t="s">
        <v>148</v>
      </c>
      <c r="O30" s="4" t="s">
        <v>149</v>
      </c>
      <c r="P30" s="4" t="s">
        <v>49</v>
      </c>
      <c r="Q30" s="4">
        <v>4</v>
      </c>
      <c r="R30" s="4" t="s">
        <v>150</v>
      </c>
      <c r="S30" s="4">
        <v>75834</v>
      </c>
      <c r="T30" s="4" t="s">
        <v>151</v>
      </c>
      <c r="U30" s="4" t="s">
        <v>152</v>
      </c>
      <c r="V30" s="4">
        <v>549497447</v>
      </c>
      <c r="W30" s="4"/>
      <c r="X30" s="8" t="s">
        <v>153</v>
      </c>
      <c r="Y30" s="8" t="s">
        <v>154</v>
      </c>
      <c r="Z30" s="8" t="s">
        <v>155</v>
      </c>
      <c r="AA30" s="8" t="s">
        <v>156</v>
      </c>
      <c r="AB30" s="8" t="s">
        <v>157</v>
      </c>
      <c r="AC30" s="7" t="s">
        <v>158</v>
      </c>
      <c r="AD30" s="9">
        <v>322.4</v>
      </c>
      <c r="AE30" s="10">
        <f>ROUND($K$30*$AD$30,2)</f>
        <v>322.4</v>
      </c>
    </row>
    <row r="31" spans="1:31" ht="26.25" thickBot="1">
      <c r="A31" s="3">
        <v>55167</v>
      </c>
      <c r="B31" s="4"/>
      <c r="C31" s="3">
        <v>160417</v>
      </c>
      <c r="D31" s="4" t="s">
        <v>143</v>
      </c>
      <c r="E31" s="4" t="s">
        <v>159</v>
      </c>
      <c r="F31" s="4" t="s">
        <v>160</v>
      </c>
      <c r="G31" s="4" t="s">
        <v>161</v>
      </c>
      <c r="H31" s="4"/>
      <c r="I31" s="4" t="s">
        <v>108</v>
      </c>
      <c r="J31" s="5">
        <v>10</v>
      </c>
      <c r="K31" s="6">
        <v>10</v>
      </c>
      <c r="L31" s="7" t="s">
        <v>147</v>
      </c>
      <c r="M31" s="4">
        <v>313060</v>
      </c>
      <c r="N31" s="4" t="s">
        <v>148</v>
      </c>
      <c r="O31" s="4" t="s">
        <v>149</v>
      </c>
      <c r="P31" s="4" t="s">
        <v>49</v>
      </c>
      <c r="Q31" s="4">
        <v>4</v>
      </c>
      <c r="R31" s="4" t="s">
        <v>150</v>
      </c>
      <c r="S31" s="4">
        <v>75834</v>
      </c>
      <c r="T31" s="4" t="s">
        <v>151</v>
      </c>
      <c r="U31" s="4" t="s">
        <v>152</v>
      </c>
      <c r="V31" s="4">
        <v>549497447</v>
      </c>
      <c r="W31" s="4"/>
      <c r="X31" s="8" t="s">
        <v>153</v>
      </c>
      <c r="Y31" s="8" t="s">
        <v>154</v>
      </c>
      <c r="Z31" s="8" t="s">
        <v>155</v>
      </c>
      <c r="AA31" s="8" t="s">
        <v>156</v>
      </c>
      <c r="AB31" s="8" t="s">
        <v>157</v>
      </c>
      <c r="AC31" s="7" t="s">
        <v>158</v>
      </c>
      <c r="AD31" s="9">
        <v>100.34</v>
      </c>
      <c r="AE31" s="10">
        <f>ROUND($K$31*$AD$31,2)</f>
        <v>1003.4</v>
      </c>
    </row>
    <row r="32" spans="1:31" ht="13.5" customHeight="1" thickTop="1">
      <c r="A32" s="18"/>
      <c r="B32" s="18"/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5" t="s">
        <v>73</v>
      </c>
      <c r="AE32" s="12">
        <f>SUM($AE$30:$AE$31)</f>
        <v>1325.8</v>
      </c>
    </row>
    <row r="33" spans="1:3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26.25" thickBot="1">
      <c r="A34" s="3">
        <v>55183</v>
      </c>
      <c r="B34" s="4" t="s">
        <v>162</v>
      </c>
      <c r="C34" s="3">
        <v>160299</v>
      </c>
      <c r="D34" s="4" t="s">
        <v>163</v>
      </c>
      <c r="E34" s="4" t="s">
        <v>164</v>
      </c>
      <c r="F34" s="4" t="s">
        <v>165</v>
      </c>
      <c r="G34" s="4" t="s">
        <v>166</v>
      </c>
      <c r="H34" s="4"/>
      <c r="I34" s="4" t="s">
        <v>167</v>
      </c>
      <c r="J34" s="5">
        <v>15</v>
      </c>
      <c r="K34" s="6">
        <v>15</v>
      </c>
      <c r="L34" s="7" t="s">
        <v>46</v>
      </c>
      <c r="M34" s="4">
        <v>110229</v>
      </c>
      <c r="N34" s="4" t="s">
        <v>168</v>
      </c>
      <c r="O34" s="4" t="s">
        <v>169</v>
      </c>
      <c r="P34" s="4" t="s">
        <v>170</v>
      </c>
      <c r="Q34" s="4">
        <v>1</v>
      </c>
      <c r="R34" s="4" t="s">
        <v>171</v>
      </c>
      <c r="S34" s="4">
        <v>2415</v>
      </c>
      <c r="T34" s="4" t="s">
        <v>172</v>
      </c>
      <c r="U34" s="4" t="s">
        <v>173</v>
      </c>
      <c r="V34" s="4">
        <v>532233004</v>
      </c>
      <c r="W34" s="4" t="s">
        <v>174</v>
      </c>
      <c r="X34" s="8" t="s">
        <v>53</v>
      </c>
      <c r="Y34" s="8" t="s">
        <v>175</v>
      </c>
      <c r="Z34" s="8" t="s">
        <v>55</v>
      </c>
      <c r="AA34" s="8" t="s">
        <v>53</v>
      </c>
      <c r="AB34" s="8" t="s">
        <v>56</v>
      </c>
      <c r="AC34" s="7" t="s">
        <v>176</v>
      </c>
      <c r="AD34" s="9">
        <v>35.34</v>
      </c>
      <c r="AE34" s="10">
        <f>ROUND($K$34*$AD$34,2)</f>
        <v>530.1</v>
      </c>
    </row>
    <row r="35" spans="1:31" ht="13.5" customHeight="1" thickTop="1">
      <c r="A35" s="18"/>
      <c r="B35" s="18"/>
      <c r="C35" s="1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5" t="s">
        <v>73</v>
      </c>
      <c r="AE35" s="12">
        <f>SUM($AE$34:$AE$34)</f>
        <v>530.1</v>
      </c>
    </row>
    <row r="36" spans="1:3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25.5">
      <c r="A37" s="3">
        <v>55188</v>
      </c>
      <c r="B37" s="4"/>
      <c r="C37" s="3">
        <v>160286</v>
      </c>
      <c r="D37" s="4" t="s">
        <v>177</v>
      </c>
      <c r="E37" s="4" t="s">
        <v>178</v>
      </c>
      <c r="F37" s="4" t="s">
        <v>179</v>
      </c>
      <c r="G37" s="4" t="s">
        <v>180</v>
      </c>
      <c r="H37" s="4"/>
      <c r="I37" s="4" t="s">
        <v>72</v>
      </c>
      <c r="J37" s="5">
        <v>96</v>
      </c>
      <c r="K37" s="6">
        <v>96</v>
      </c>
      <c r="L37" s="7" t="s">
        <v>147</v>
      </c>
      <c r="M37" s="4">
        <v>999500</v>
      </c>
      <c r="N37" s="4" t="s">
        <v>181</v>
      </c>
      <c r="O37" s="4" t="s">
        <v>182</v>
      </c>
      <c r="P37" s="4" t="s">
        <v>183</v>
      </c>
      <c r="Q37" s="4">
        <v>1</v>
      </c>
      <c r="R37" s="4">
        <v>187</v>
      </c>
      <c r="S37" s="4">
        <v>107268</v>
      </c>
      <c r="T37" s="4" t="s">
        <v>184</v>
      </c>
      <c r="U37" s="4" t="s">
        <v>185</v>
      </c>
      <c r="V37" s="4">
        <v>549494066</v>
      </c>
      <c r="W37" s="4"/>
      <c r="X37" s="8" t="s">
        <v>186</v>
      </c>
      <c r="Y37" s="8" t="s">
        <v>187</v>
      </c>
      <c r="Z37" s="8" t="s">
        <v>55</v>
      </c>
      <c r="AA37" s="8" t="s">
        <v>53</v>
      </c>
      <c r="AB37" s="8" t="s">
        <v>188</v>
      </c>
      <c r="AC37" s="7" t="s">
        <v>189</v>
      </c>
      <c r="AD37" s="9">
        <v>53.34</v>
      </c>
      <c r="AE37" s="10">
        <f>ROUND($K$37*$AD$37,2)</f>
        <v>5120.64</v>
      </c>
    </row>
    <row r="38" spans="1:31" ht="25.5">
      <c r="A38" s="3">
        <v>55188</v>
      </c>
      <c r="B38" s="4"/>
      <c r="C38" s="3">
        <v>160321</v>
      </c>
      <c r="D38" s="4" t="s">
        <v>91</v>
      </c>
      <c r="E38" s="4" t="s">
        <v>190</v>
      </c>
      <c r="F38" s="4" t="s">
        <v>191</v>
      </c>
      <c r="G38" s="4" t="s">
        <v>192</v>
      </c>
      <c r="H38" s="4"/>
      <c r="I38" s="4" t="s">
        <v>193</v>
      </c>
      <c r="J38" s="5">
        <v>340</v>
      </c>
      <c r="K38" s="6">
        <v>340</v>
      </c>
      <c r="L38" s="7" t="s">
        <v>147</v>
      </c>
      <c r="M38" s="4">
        <v>999500</v>
      </c>
      <c r="N38" s="4" t="s">
        <v>181</v>
      </c>
      <c r="O38" s="4" t="s">
        <v>182</v>
      </c>
      <c r="P38" s="4" t="s">
        <v>183</v>
      </c>
      <c r="Q38" s="4">
        <v>1</v>
      </c>
      <c r="R38" s="4">
        <v>187</v>
      </c>
      <c r="S38" s="4">
        <v>107268</v>
      </c>
      <c r="T38" s="4" t="s">
        <v>184</v>
      </c>
      <c r="U38" s="4" t="s">
        <v>185</v>
      </c>
      <c r="V38" s="4">
        <v>549494066</v>
      </c>
      <c r="W38" s="4"/>
      <c r="X38" s="8" t="s">
        <v>186</v>
      </c>
      <c r="Y38" s="8" t="s">
        <v>187</v>
      </c>
      <c r="Z38" s="8" t="s">
        <v>55</v>
      </c>
      <c r="AA38" s="8" t="s">
        <v>53</v>
      </c>
      <c r="AB38" s="8" t="s">
        <v>188</v>
      </c>
      <c r="AC38" s="7" t="s">
        <v>189</v>
      </c>
      <c r="AD38" s="9">
        <v>27.9</v>
      </c>
      <c r="AE38" s="10">
        <f>ROUND($K$38*$AD$38,2)</f>
        <v>9486</v>
      </c>
    </row>
    <row r="39" spans="1:31" ht="12.75">
      <c r="A39" s="3">
        <v>55188</v>
      </c>
      <c r="B39" s="4"/>
      <c r="C39" s="3">
        <v>160322</v>
      </c>
      <c r="D39" s="4" t="s">
        <v>194</v>
      </c>
      <c r="E39" s="4" t="s">
        <v>195</v>
      </c>
      <c r="F39" s="4" t="s">
        <v>196</v>
      </c>
      <c r="G39" s="4" t="s">
        <v>197</v>
      </c>
      <c r="H39" s="4"/>
      <c r="I39" s="4" t="s">
        <v>198</v>
      </c>
      <c r="J39" s="5">
        <v>6</v>
      </c>
      <c r="K39" s="6">
        <v>6</v>
      </c>
      <c r="L39" s="7" t="s">
        <v>147</v>
      </c>
      <c r="M39" s="4">
        <v>999500</v>
      </c>
      <c r="N39" s="4" t="s">
        <v>181</v>
      </c>
      <c r="O39" s="4" t="s">
        <v>182</v>
      </c>
      <c r="P39" s="4" t="s">
        <v>183</v>
      </c>
      <c r="Q39" s="4">
        <v>1</v>
      </c>
      <c r="R39" s="4">
        <v>187</v>
      </c>
      <c r="S39" s="4">
        <v>107268</v>
      </c>
      <c r="T39" s="4" t="s">
        <v>184</v>
      </c>
      <c r="U39" s="4" t="s">
        <v>185</v>
      </c>
      <c r="V39" s="4">
        <v>549494066</v>
      </c>
      <c r="W39" s="4"/>
      <c r="X39" s="8" t="s">
        <v>186</v>
      </c>
      <c r="Y39" s="8" t="s">
        <v>187</v>
      </c>
      <c r="Z39" s="8" t="s">
        <v>55</v>
      </c>
      <c r="AA39" s="8" t="s">
        <v>53</v>
      </c>
      <c r="AB39" s="8" t="s">
        <v>188</v>
      </c>
      <c r="AC39" s="7" t="s">
        <v>189</v>
      </c>
      <c r="AD39" s="9">
        <v>31</v>
      </c>
      <c r="AE39" s="10">
        <f>ROUND($K$39*$AD$39,2)</f>
        <v>186</v>
      </c>
    </row>
    <row r="40" spans="1:31" ht="25.5">
      <c r="A40" s="3">
        <v>55188</v>
      </c>
      <c r="B40" s="4"/>
      <c r="C40" s="3">
        <v>160324</v>
      </c>
      <c r="D40" s="4" t="s">
        <v>83</v>
      </c>
      <c r="E40" s="4" t="s">
        <v>199</v>
      </c>
      <c r="F40" s="4" t="s">
        <v>200</v>
      </c>
      <c r="G40" s="4" t="s">
        <v>201</v>
      </c>
      <c r="H40" s="4"/>
      <c r="I40" s="4" t="s">
        <v>202</v>
      </c>
      <c r="J40" s="5">
        <v>10</v>
      </c>
      <c r="K40" s="6">
        <v>10</v>
      </c>
      <c r="L40" s="7" t="s">
        <v>147</v>
      </c>
      <c r="M40" s="4">
        <v>999500</v>
      </c>
      <c r="N40" s="4" t="s">
        <v>181</v>
      </c>
      <c r="O40" s="4" t="s">
        <v>182</v>
      </c>
      <c r="P40" s="4" t="s">
        <v>183</v>
      </c>
      <c r="Q40" s="4">
        <v>1</v>
      </c>
      <c r="R40" s="4">
        <v>187</v>
      </c>
      <c r="S40" s="4">
        <v>107268</v>
      </c>
      <c r="T40" s="4" t="s">
        <v>184</v>
      </c>
      <c r="U40" s="4" t="s">
        <v>185</v>
      </c>
      <c r="V40" s="4">
        <v>549494066</v>
      </c>
      <c r="W40" s="4"/>
      <c r="X40" s="8" t="s">
        <v>186</v>
      </c>
      <c r="Y40" s="8" t="s">
        <v>187</v>
      </c>
      <c r="Z40" s="8" t="s">
        <v>55</v>
      </c>
      <c r="AA40" s="8" t="s">
        <v>53</v>
      </c>
      <c r="AB40" s="8" t="s">
        <v>188</v>
      </c>
      <c r="AC40" s="7" t="s">
        <v>189</v>
      </c>
      <c r="AD40" s="9">
        <v>8.85</v>
      </c>
      <c r="AE40" s="10">
        <f>ROUND($K$40*$AD$40,2)</f>
        <v>88.5</v>
      </c>
    </row>
    <row r="41" spans="1:31" ht="39" thickBot="1">
      <c r="A41" s="3">
        <v>55188</v>
      </c>
      <c r="B41" s="4"/>
      <c r="C41" s="3">
        <v>160654</v>
      </c>
      <c r="D41" s="4" t="s">
        <v>83</v>
      </c>
      <c r="E41" s="4" t="s">
        <v>203</v>
      </c>
      <c r="F41" s="4" t="s">
        <v>204</v>
      </c>
      <c r="G41" s="4" t="s">
        <v>205</v>
      </c>
      <c r="H41" s="4"/>
      <c r="I41" s="4" t="s">
        <v>206</v>
      </c>
      <c r="J41" s="5">
        <v>10</v>
      </c>
      <c r="K41" s="6">
        <v>10</v>
      </c>
      <c r="L41" s="7" t="s">
        <v>147</v>
      </c>
      <c r="M41" s="4">
        <v>999500</v>
      </c>
      <c r="N41" s="4" t="s">
        <v>181</v>
      </c>
      <c r="O41" s="4" t="s">
        <v>182</v>
      </c>
      <c r="P41" s="4" t="s">
        <v>183</v>
      </c>
      <c r="Q41" s="4">
        <v>1</v>
      </c>
      <c r="R41" s="4">
        <v>187</v>
      </c>
      <c r="S41" s="4">
        <v>107268</v>
      </c>
      <c r="T41" s="4" t="s">
        <v>184</v>
      </c>
      <c r="U41" s="4" t="s">
        <v>185</v>
      </c>
      <c r="V41" s="4">
        <v>549494066</v>
      </c>
      <c r="W41" s="4"/>
      <c r="X41" s="8" t="s">
        <v>186</v>
      </c>
      <c r="Y41" s="8" t="s">
        <v>187</v>
      </c>
      <c r="Z41" s="8" t="s">
        <v>55</v>
      </c>
      <c r="AA41" s="8" t="s">
        <v>53</v>
      </c>
      <c r="AB41" s="8" t="s">
        <v>188</v>
      </c>
      <c r="AC41" s="7" t="s">
        <v>189</v>
      </c>
      <c r="AD41" s="9">
        <v>37.08</v>
      </c>
      <c r="AE41" s="10">
        <f>ROUND($K$41*$AD$41,2)</f>
        <v>370.8</v>
      </c>
    </row>
    <row r="42" spans="1:31" ht="13.5" customHeight="1" thickTop="1">
      <c r="A42" s="18"/>
      <c r="B42" s="18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5" t="s">
        <v>73</v>
      </c>
      <c r="AE42" s="12">
        <f>SUM($AE$37:$AE$41)</f>
        <v>15251.939999999999</v>
      </c>
    </row>
    <row r="43" spans="1:3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25.5">
      <c r="A44" s="3">
        <v>55190</v>
      </c>
      <c r="B44" s="4"/>
      <c r="C44" s="3">
        <v>160363</v>
      </c>
      <c r="D44" s="4" t="s">
        <v>177</v>
      </c>
      <c r="E44" s="4" t="s">
        <v>207</v>
      </c>
      <c r="F44" s="4" t="s">
        <v>208</v>
      </c>
      <c r="G44" s="4" t="s">
        <v>209</v>
      </c>
      <c r="H44" s="4"/>
      <c r="I44" s="4" t="s">
        <v>72</v>
      </c>
      <c r="J44" s="5">
        <v>40</v>
      </c>
      <c r="K44" s="6">
        <v>40</v>
      </c>
      <c r="L44" s="7" t="s">
        <v>147</v>
      </c>
      <c r="M44" s="4">
        <v>319900</v>
      </c>
      <c r="N44" s="4" t="s">
        <v>210</v>
      </c>
      <c r="O44" s="4" t="s">
        <v>211</v>
      </c>
      <c r="P44" s="4" t="s">
        <v>212</v>
      </c>
      <c r="Q44" s="4">
        <v>2</v>
      </c>
      <c r="R44" s="4" t="s">
        <v>213</v>
      </c>
      <c r="S44" s="4">
        <v>1593</v>
      </c>
      <c r="T44" s="4" t="s">
        <v>214</v>
      </c>
      <c r="U44" s="4" t="s">
        <v>215</v>
      </c>
      <c r="V44" s="4">
        <v>549491400</v>
      </c>
      <c r="W44" s="4"/>
      <c r="X44" s="8" t="s">
        <v>53</v>
      </c>
      <c r="Y44" s="8" t="s">
        <v>216</v>
      </c>
      <c r="Z44" s="8" t="s">
        <v>55</v>
      </c>
      <c r="AA44" s="8" t="s">
        <v>53</v>
      </c>
      <c r="AB44" s="8" t="s">
        <v>157</v>
      </c>
      <c r="AC44" s="7" t="s">
        <v>217</v>
      </c>
      <c r="AD44" s="9">
        <v>39.48</v>
      </c>
      <c r="AE44" s="10">
        <f>ROUND($K$44*$AD$44,2)</f>
        <v>1579.2</v>
      </c>
    </row>
    <row r="45" spans="1:31" ht="26.25" thickBot="1">
      <c r="A45" s="3">
        <v>55190</v>
      </c>
      <c r="B45" s="4"/>
      <c r="C45" s="3">
        <v>160374</v>
      </c>
      <c r="D45" s="4" t="s">
        <v>96</v>
      </c>
      <c r="E45" s="4" t="s">
        <v>105</v>
      </c>
      <c r="F45" s="4" t="s">
        <v>106</v>
      </c>
      <c r="G45" s="4" t="s">
        <v>107</v>
      </c>
      <c r="H45" s="4"/>
      <c r="I45" s="4" t="s">
        <v>108</v>
      </c>
      <c r="J45" s="5">
        <v>2</v>
      </c>
      <c r="K45" s="6">
        <v>2</v>
      </c>
      <c r="L45" s="7" t="s">
        <v>147</v>
      </c>
      <c r="M45" s="4">
        <v>319900</v>
      </c>
      <c r="N45" s="4" t="s">
        <v>210</v>
      </c>
      <c r="O45" s="4" t="s">
        <v>211</v>
      </c>
      <c r="P45" s="4" t="s">
        <v>212</v>
      </c>
      <c r="Q45" s="4">
        <v>2</v>
      </c>
      <c r="R45" s="4" t="s">
        <v>213</v>
      </c>
      <c r="S45" s="4">
        <v>1593</v>
      </c>
      <c r="T45" s="4" t="s">
        <v>214</v>
      </c>
      <c r="U45" s="4" t="s">
        <v>215</v>
      </c>
      <c r="V45" s="4">
        <v>549491400</v>
      </c>
      <c r="W45" s="4"/>
      <c r="X45" s="8" t="s">
        <v>53</v>
      </c>
      <c r="Y45" s="8" t="s">
        <v>216</v>
      </c>
      <c r="Z45" s="8" t="s">
        <v>55</v>
      </c>
      <c r="AA45" s="8" t="s">
        <v>53</v>
      </c>
      <c r="AB45" s="8" t="s">
        <v>157</v>
      </c>
      <c r="AC45" s="7" t="s">
        <v>217</v>
      </c>
      <c r="AD45" s="9">
        <v>162.44</v>
      </c>
      <c r="AE45" s="10">
        <f>ROUND($K$45*$AD$45,2)</f>
        <v>324.88</v>
      </c>
    </row>
    <row r="46" spans="1:31" ht="13.5" customHeight="1" thickTop="1">
      <c r="A46" s="18"/>
      <c r="B46" s="18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5" t="s">
        <v>73</v>
      </c>
      <c r="AE46" s="12">
        <f>SUM($AE$44:$AE$45)</f>
        <v>1904.08</v>
      </c>
    </row>
    <row r="47" spans="1:3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25.5">
      <c r="A48" s="3">
        <v>55194</v>
      </c>
      <c r="B48" s="4"/>
      <c r="C48" s="3">
        <v>160385</v>
      </c>
      <c r="D48" s="4" t="s">
        <v>96</v>
      </c>
      <c r="E48" s="4" t="s">
        <v>218</v>
      </c>
      <c r="F48" s="4" t="s">
        <v>219</v>
      </c>
      <c r="G48" s="4" t="s">
        <v>220</v>
      </c>
      <c r="H48" s="4"/>
      <c r="I48" s="4" t="s">
        <v>108</v>
      </c>
      <c r="J48" s="5">
        <v>10</v>
      </c>
      <c r="K48" s="6">
        <v>10</v>
      </c>
      <c r="L48" s="7" t="s">
        <v>147</v>
      </c>
      <c r="M48" s="4">
        <v>999500</v>
      </c>
      <c r="N48" s="4" t="s">
        <v>181</v>
      </c>
      <c r="O48" s="4" t="s">
        <v>182</v>
      </c>
      <c r="P48" s="4" t="s">
        <v>183</v>
      </c>
      <c r="Q48" s="4">
        <v>1</v>
      </c>
      <c r="R48" s="4">
        <v>187</v>
      </c>
      <c r="S48" s="4">
        <v>159</v>
      </c>
      <c r="T48" s="4" t="s">
        <v>221</v>
      </c>
      <c r="U48" s="4" t="s">
        <v>222</v>
      </c>
      <c r="V48" s="4">
        <v>549494575</v>
      </c>
      <c r="W48" s="4"/>
      <c r="X48" s="8" t="s">
        <v>223</v>
      </c>
      <c r="Y48" s="8" t="s">
        <v>187</v>
      </c>
      <c r="Z48" s="8" t="s">
        <v>55</v>
      </c>
      <c r="AA48" s="8" t="s">
        <v>224</v>
      </c>
      <c r="AB48" s="8" t="s">
        <v>225</v>
      </c>
      <c r="AC48" s="7" t="s">
        <v>226</v>
      </c>
      <c r="AD48" s="9">
        <v>125.64</v>
      </c>
      <c r="AE48" s="10">
        <f>ROUND($K$48*$AD$48,2)</f>
        <v>1256.4</v>
      </c>
    </row>
    <row r="49" spans="1:31" ht="25.5">
      <c r="A49" s="3">
        <v>55194</v>
      </c>
      <c r="B49" s="4"/>
      <c r="C49" s="3">
        <v>160410</v>
      </c>
      <c r="D49" s="4" t="s">
        <v>177</v>
      </c>
      <c r="E49" s="4" t="s">
        <v>178</v>
      </c>
      <c r="F49" s="4" t="s">
        <v>179</v>
      </c>
      <c r="G49" s="4" t="s">
        <v>180</v>
      </c>
      <c r="H49" s="4"/>
      <c r="I49" s="4" t="s">
        <v>72</v>
      </c>
      <c r="J49" s="5">
        <v>300</v>
      </c>
      <c r="K49" s="6">
        <v>300</v>
      </c>
      <c r="L49" s="7" t="s">
        <v>147</v>
      </c>
      <c r="M49" s="4">
        <v>999500</v>
      </c>
      <c r="N49" s="4" t="s">
        <v>181</v>
      </c>
      <c r="O49" s="4" t="s">
        <v>182</v>
      </c>
      <c r="P49" s="4" t="s">
        <v>183</v>
      </c>
      <c r="Q49" s="4">
        <v>1</v>
      </c>
      <c r="R49" s="4">
        <v>187</v>
      </c>
      <c r="S49" s="4">
        <v>159</v>
      </c>
      <c r="T49" s="4" t="s">
        <v>221</v>
      </c>
      <c r="U49" s="4" t="s">
        <v>222</v>
      </c>
      <c r="V49" s="4">
        <v>549494575</v>
      </c>
      <c r="W49" s="4"/>
      <c r="X49" s="8" t="s">
        <v>223</v>
      </c>
      <c r="Y49" s="8" t="s">
        <v>187</v>
      </c>
      <c r="Z49" s="8" t="s">
        <v>55</v>
      </c>
      <c r="AA49" s="8" t="s">
        <v>224</v>
      </c>
      <c r="AB49" s="8" t="s">
        <v>225</v>
      </c>
      <c r="AC49" s="7" t="s">
        <v>226</v>
      </c>
      <c r="AD49" s="9">
        <v>53.34</v>
      </c>
      <c r="AE49" s="10">
        <f>ROUND($K$49*$AD$49,2)</f>
        <v>16002</v>
      </c>
    </row>
    <row r="50" spans="1:31" ht="26.25" thickBot="1">
      <c r="A50" s="3">
        <v>55194</v>
      </c>
      <c r="B50" s="4"/>
      <c r="C50" s="3">
        <v>160411</v>
      </c>
      <c r="D50" s="4" t="s">
        <v>91</v>
      </c>
      <c r="E50" s="4" t="s">
        <v>227</v>
      </c>
      <c r="F50" s="4" t="s">
        <v>228</v>
      </c>
      <c r="G50" s="4" t="s">
        <v>229</v>
      </c>
      <c r="H50" s="4"/>
      <c r="I50" s="4" t="s">
        <v>230</v>
      </c>
      <c r="J50" s="5">
        <v>500</v>
      </c>
      <c r="K50" s="6">
        <v>500</v>
      </c>
      <c r="L50" s="7" t="s">
        <v>147</v>
      </c>
      <c r="M50" s="4">
        <v>999500</v>
      </c>
      <c r="N50" s="4" t="s">
        <v>181</v>
      </c>
      <c r="O50" s="4" t="s">
        <v>182</v>
      </c>
      <c r="P50" s="4" t="s">
        <v>183</v>
      </c>
      <c r="Q50" s="4">
        <v>1</v>
      </c>
      <c r="R50" s="4">
        <v>187</v>
      </c>
      <c r="S50" s="4">
        <v>159</v>
      </c>
      <c r="T50" s="4" t="s">
        <v>221</v>
      </c>
      <c r="U50" s="4" t="s">
        <v>222</v>
      </c>
      <c r="V50" s="4">
        <v>549494575</v>
      </c>
      <c r="W50" s="4"/>
      <c r="X50" s="8" t="s">
        <v>223</v>
      </c>
      <c r="Y50" s="8" t="s">
        <v>187</v>
      </c>
      <c r="Z50" s="8" t="s">
        <v>55</v>
      </c>
      <c r="AA50" s="8" t="s">
        <v>224</v>
      </c>
      <c r="AB50" s="8" t="s">
        <v>225</v>
      </c>
      <c r="AC50" s="7" t="s">
        <v>226</v>
      </c>
      <c r="AD50" s="9">
        <v>12.71</v>
      </c>
      <c r="AE50" s="10">
        <f>ROUND($K$50*$AD$50,2)</f>
        <v>6355</v>
      </c>
    </row>
    <row r="51" spans="1:31" ht="13.5" customHeight="1" thickTop="1">
      <c r="A51" s="18"/>
      <c r="B51" s="18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5" t="s">
        <v>73</v>
      </c>
      <c r="AE51" s="12">
        <f>SUM($AE$48:$AE$50)</f>
        <v>23613.4</v>
      </c>
    </row>
    <row r="52" spans="1:3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25.5">
      <c r="A53" s="3">
        <v>55199</v>
      </c>
      <c r="B53" s="4"/>
      <c r="C53" s="3">
        <v>160325</v>
      </c>
      <c r="D53" s="4" t="s">
        <v>143</v>
      </c>
      <c r="E53" s="4" t="s">
        <v>231</v>
      </c>
      <c r="F53" s="4" t="s">
        <v>232</v>
      </c>
      <c r="G53" s="4" t="s">
        <v>233</v>
      </c>
      <c r="H53" s="4"/>
      <c r="I53" s="4" t="s">
        <v>234</v>
      </c>
      <c r="J53" s="5">
        <v>3</v>
      </c>
      <c r="K53" s="6">
        <v>3</v>
      </c>
      <c r="L53" s="7" t="s">
        <v>147</v>
      </c>
      <c r="M53" s="4">
        <v>319810</v>
      </c>
      <c r="N53" s="4" t="s">
        <v>235</v>
      </c>
      <c r="O53" s="4" t="s">
        <v>236</v>
      </c>
      <c r="P53" s="4" t="s">
        <v>212</v>
      </c>
      <c r="Q53" s="4">
        <v>0</v>
      </c>
      <c r="R53" s="4" t="s">
        <v>50</v>
      </c>
      <c r="S53" s="4">
        <v>685</v>
      </c>
      <c r="T53" s="4" t="s">
        <v>237</v>
      </c>
      <c r="U53" s="4" t="s">
        <v>238</v>
      </c>
      <c r="V53" s="4">
        <v>549495660</v>
      </c>
      <c r="W53" s="4"/>
      <c r="X53" s="8" t="s">
        <v>53</v>
      </c>
      <c r="Y53" s="8" t="s">
        <v>239</v>
      </c>
      <c r="Z53" s="8" t="s">
        <v>55</v>
      </c>
      <c r="AA53" s="8" t="s">
        <v>53</v>
      </c>
      <c r="AB53" s="8" t="s">
        <v>240</v>
      </c>
      <c r="AC53" s="7" t="s">
        <v>241</v>
      </c>
      <c r="AD53" s="9">
        <v>20.71</v>
      </c>
      <c r="AE53" s="10">
        <f>ROUND($K$53*$AD$53,2)</f>
        <v>62.13</v>
      </c>
    </row>
    <row r="54" spans="1:31" ht="38.25">
      <c r="A54" s="3">
        <v>55199</v>
      </c>
      <c r="B54" s="4"/>
      <c r="C54" s="3">
        <v>160326</v>
      </c>
      <c r="D54" s="4" t="s">
        <v>143</v>
      </c>
      <c r="E54" s="4" t="s">
        <v>242</v>
      </c>
      <c r="F54" s="4" t="s">
        <v>243</v>
      </c>
      <c r="G54" s="4" t="s">
        <v>244</v>
      </c>
      <c r="H54" s="4"/>
      <c r="I54" s="4" t="s">
        <v>245</v>
      </c>
      <c r="J54" s="5">
        <v>2</v>
      </c>
      <c r="K54" s="6">
        <v>2</v>
      </c>
      <c r="L54" s="7" t="s">
        <v>147</v>
      </c>
      <c r="M54" s="4">
        <v>319810</v>
      </c>
      <c r="N54" s="4" t="s">
        <v>235</v>
      </c>
      <c r="O54" s="4" t="s">
        <v>236</v>
      </c>
      <c r="P54" s="4" t="s">
        <v>212</v>
      </c>
      <c r="Q54" s="4">
        <v>0</v>
      </c>
      <c r="R54" s="4" t="s">
        <v>50</v>
      </c>
      <c r="S54" s="4">
        <v>685</v>
      </c>
      <c r="T54" s="4" t="s">
        <v>237</v>
      </c>
      <c r="U54" s="4" t="s">
        <v>238</v>
      </c>
      <c r="V54" s="4">
        <v>549495660</v>
      </c>
      <c r="W54" s="4"/>
      <c r="X54" s="8" t="s">
        <v>53</v>
      </c>
      <c r="Y54" s="8" t="s">
        <v>239</v>
      </c>
      <c r="Z54" s="8" t="s">
        <v>55</v>
      </c>
      <c r="AA54" s="8" t="s">
        <v>53</v>
      </c>
      <c r="AB54" s="8" t="s">
        <v>157</v>
      </c>
      <c r="AC54" s="7" t="s">
        <v>241</v>
      </c>
      <c r="AD54" s="9">
        <v>36.58</v>
      </c>
      <c r="AE54" s="10">
        <f>ROUND($K$54*$AD$54,2)</f>
        <v>73.16</v>
      </c>
    </row>
    <row r="55" spans="1:31" ht="51">
      <c r="A55" s="3">
        <v>55199</v>
      </c>
      <c r="B55" s="4"/>
      <c r="C55" s="3">
        <v>160328</v>
      </c>
      <c r="D55" s="4" t="s">
        <v>83</v>
      </c>
      <c r="E55" s="4" t="s">
        <v>118</v>
      </c>
      <c r="F55" s="4" t="s">
        <v>119</v>
      </c>
      <c r="G55" s="4" t="s">
        <v>120</v>
      </c>
      <c r="H55" s="4"/>
      <c r="I55" s="4" t="s">
        <v>108</v>
      </c>
      <c r="J55" s="5">
        <v>1</v>
      </c>
      <c r="K55" s="6">
        <v>1</v>
      </c>
      <c r="L55" s="7" t="s">
        <v>147</v>
      </c>
      <c r="M55" s="4">
        <v>319810</v>
      </c>
      <c r="N55" s="4" t="s">
        <v>235</v>
      </c>
      <c r="O55" s="4" t="s">
        <v>236</v>
      </c>
      <c r="P55" s="4" t="s">
        <v>212</v>
      </c>
      <c r="Q55" s="4">
        <v>0</v>
      </c>
      <c r="R55" s="4" t="s">
        <v>50</v>
      </c>
      <c r="S55" s="4">
        <v>685</v>
      </c>
      <c r="T55" s="4" t="s">
        <v>237</v>
      </c>
      <c r="U55" s="4" t="s">
        <v>238</v>
      </c>
      <c r="V55" s="4">
        <v>549495660</v>
      </c>
      <c r="W55" s="4"/>
      <c r="X55" s="8" t="s">
        <v>53</v>
      </c>
      <c r="Y55" s="8" t="s">
        <v>239</v>
      </c>
      <c r="Z55" s="8" t="s">
        <v>55</v>
      </c>
      <c r="AA55" s="8" t="s">
        <v>53</v>
      </c>
      <c r="AB55" s="8" t="s">
        <v>157</v>
      </c>
      <c r="AC55" s="7" t="s">
        <v>241</v>
      </c>
      <c r="AD55" s="9">
        <v>176.08</v>
      </c>
      <c r="AE55" s="10">
        <f>ROUND($K$55*$AD$55,2)</f>
        <v>176.08</v>
      </c>
    </row>
    <row r="56" spans="1:31" ht="12.75">
      <c r="A56" s="3">
        <v>55199</v>
      </c>
      <c r="B56" s="4"/>
      <c r="C56" s="3">
        <v>160329</v>
      </c>
      <c r="D56" s="4" t="s">
        <v>246</v>
      </c>
      <c r="E56" s="4" t="s">
        <v>247</v>
      </c>
      <c r="F56" s="4" t="s">
        <v>248</v>
      </c>
      <c r="G56" s="4" t="s">
        <v>249</v>
      </c>
      <c r="H56" s="4"/>
      <c r="I56" s="4" t="s">
        <v>250</v>
      </c>
      <c r="J56" s="5">
        <v>1</v>
      </c>
      <c r="K56" s="6">
        <v>1</v>
      </c>
      <c r="L56" s="7" t="s">
        <v>147</v>
      </c>
      <c r="M56" s="4">
        <v>319810</v>
      </c>
      <c r="N56" s="4" t="s">
        <v>235</v>
      </c>
      <c r="O56" s="4" t="s">
        <v>236</v>
      </c>
      <c r="P56" s="4" t="s">
        <v>212</v>
      </c>
      <c r="Q56" s="4">
        <v>0</v>
      </c>
      <c r="R56" s="4" t="s">
        <v>50</v>
      </c>
      <c r="S56" s="4">
        <v>685</v>
      </c>
      <c r="T56" s="4" t="s">
        <v>237</v>
      </c>
      <c r="U56" s="4" t="s">
        <v>238</v>
      </c>
      <c r="V56" s="4">
        <v>549495660</v>
      </c>
      <c r="W56" s="4"/>
      <c r="X56" s="8" t="s">
        <v>53</v>
      </c>
      <c r="Y56" s="8" t="s">
        <v>239</v>
      </c>
      <c r="Z56" s="8" t="s">
        <v>55</v>
      </c>
      <c r="AA56" s="8" t="s">
        <v>53</v>
      </c>
      <c r="AB56" s="8" t="s">
        <v>157</v>
      </c>
      <c r="AC56" s="7" t="s">
        <v>241</v>
      </c>
      <c r="AD56" s="9">
        <v>40.3</v>
      </c>
      <c r="AE56" s="10">
        <f>ROUND($K$56*$AD$56,2)</f>
        <v>40.3</v>
      </c>
    </row>
    <row r="57" spans="1:31" ht="12.75">
      <c r="A57" s="3">
        <v>55199</v>
      </c>
      <c r="B57" s="4"/>
      <c r="C57" s="3">
        <v>160330</v>
      </c>
      <c r="D57" s="4" t="s">
        <v>83</v>
      </c>
      <c r="E57" s="4" t="s">
        <v>251</v>
      </c>
      <c r="F57" s="4" t="s">
        <v>252</v>
      </c>
      <c r="G57" s="4" t="s">
        <v>253</v>
      </c>
      <c r="H57" s="4"/>
      <c r="I57" s="4" t="s">
        <v>72</v>
      </c>
      <c r="J57" s="5">
        <v>10</v>
      </c>
      <c r="K57" s="6">
        <v>10</v>
      </c>
      <c r="L57" s="7" t="s">
        <v>147</v>
      </c>
      <c r="M57" s="4">
        <v>319810</v>
      </c>
      <c r="N57" s="4" t="s">
        <v>235</v>
      </c>
      <c r="O57" s="4" t="s">
        <v>236</v>
      </c>
      <c r="P57" s="4" t="s">
        <v>212</v>
      </c>
      <c r="Q57" s="4">
        <v>0</v>
      </c>
      <c r="R57" s="4" t="s">
        <v>50</v>
      </c>
      <c r="S57" s="4">
        <v>685</v>
      </c>
      <c r="T57" s="4" t="s">
        <v>237</v>
      </c>
      <c r="U57" s="4" t="s">
        <v>238</v>
      </c>
      <c r="V57" s="4">
        <v>549495660</v>
      </c>
      <c r="W57" s="4"/>
      <c r="X57" s="8" t="s">
        <v>53</v>
      </c>
      <c r="Y57" s="8" t="s">
        <v>239</v>
      </c>
      <c r="Z57" s="8" t="s">
        <v>55</v>
      </c>
      <c r="AA57" s="8" t="s">
        <v>53</v>
      </c>
      <c r="AB57" s="8" t="s">
        <v>157</v>
      </c>
      <c r="AC57" s="7" t="s">
        <v>241</v>
      </c>
      <c r="AD57" s="9">
        <v>12.28</v>
      </c>
      <c r="AE57" s="10">
        <f>ROUND($K$57*$AD$57,2)</f>
        <v>122.8</v>
      </c>
    </row>
    <row r="58" spans="1:31" ht="12.75">
      <c r="A58" s="3">
        <v>55199</v>
      </c>
      <c r="B58" s="4"/>
      <c r="C58" s="3">
        <v>160331</v>
      </c>
      <c r="D58" s="4" t="s">
        <v>96</v>
      </c>
      <c r="E58" s="4" t="s">
        <v>254</v>
      </c>
      <c r="F58" s="4" t="s">
        <v>255</v>
      </c>
      <c r="G58" s="4" t="s">
        <v>256</v>
      </c>
      <c r="H58" s="4"/>
      <c r="I58" s="4" t="s">
        <v>257</v>
      </c>
      <c r="J58" s="5">
        <v>20</v>
      </c>
      <c r="K58" s="6">
        <v>20</v>
      </c>
      <c r="L58" s="7" t="s">
        <v>147</v>
      </c>
      <c r="M58" s="4">
        <v>319810</v>
      </c>
      <c r="N58" s="4" t="s">
        <v>235</v>
      </c>
      <c r="O58" s="4" t="s">
        <v>236</v>
      </c>
      <c r="P58" s="4" t="s">
        <v>212</v>
      </c>
      <c r="Q58" s="4">
        <v>0</v>
      </c>
      <c r="R58" s="4" t="s">
        <v>50</v>
      </c>
      <c r="S58" s="4">
        <v>685</v>
      </c>
      <c r="T58" s="4" t="s">
        <v>237</v>
      </c>
      <c r="U58" s="4" t="s">
        <v>238</v>
      </c>
      <c r="V58" s="4">
        <v>549495660</v>
      </c>
      <c r="W58" s="4"/>
      <c r="X58" s="8" t="s">
        <v>53</v>
      </c>
      <c r="Y58" s="8" t="s">
        <v>239</v>
      </c>
      <c r="Z58" s="8" t="s">
        <v>55</v>
      </c>
      <c r="AA58" s="8" t="s">
        <v>53</v>
      </c>
      <c r="AB58" s="8" t="s">
        <v>157</v>
      </c>
      <c r="AC58" s="7" t="s">
        <v>241</v>
      </c>
      <c r="AD58" s="9">
        <v>5.23</v>
      </c>
      <c r="AE58" s="10">
        <f>ROUND($K$58*$AD$58,2)</f>
        <v>104.6</v>
      </c>
    </row>
    <row r="59" spans="1:31" ht="12.75">
      <c r="A59" s="3">
        <v>55199</v>
      </c>
      <c r="B59" s="4"/>
      <c r="C59" s="3">
        <v>160332</v>
      </c>
      <c r="D59" s="4" t="s">
        <v>163</v>
      </c>
      <c r="E59" s="4" t="s">
        <v>258</v>
      </c>
      <c r="F59" s="4" t="s">
        <v>259</v>
      </c>
      <c r="G59" s="4" t="s">
        <v>260</v>
      </c>
      <c r="H59" s="4"/>
      <c r="I59" s="4" t="s">
        <v>261</v>
      </c>
      <c r="J59" s="5">
        <v>3</v>
      </c>
      <c r="K59" s="6">
        <v>3</v>
      </c>
      <c r="L59" s="7" t="s">
        <v>147</v>
      </c>
      <c r="M59" s="4">
        <v>319810</v>
      </c>
      <c r="N59" s="4" t="s">
        <v>235</v>
      </c>
      <c r="O59" s="4" t="s">
        <v>236</v>
      </c>
      <c r="P59" s="4" t="s">
        <v>212</v>
      </c>
      <c r="Q59" s="4">
        <v>0</v>
      </c>
      <c r="R59" s="4" t="s">
        <v>50</v>
      </c>
      <c r="S59" s="4">
        <v>685</v>
      </c>
      <c r="T59" s="4" t="s">
        <v>237</v>
      </c>
      <c r="U59" s="4" t="s">
        <v>238</v>
      </c>
      <c r="V59" s="4">
        <v>549495660</v>
      </c>
      <c r="W59" s="4"/>
      <c r="X59" s="8" t="s">
        <v>53</v>
      </c>
      <c r="Y59" s="8" t="s">
        <v>239</v>
      </c>
      <c r="Z59" s="8" t="s">
        <v>55</v>
      </c>
      <c r="AA59" s="8" t="s">
        <v>53</v>
      </c>
      <c r="AB59" s="8" t="s">
        <v>157</v>
      </c>
      <c r="AC59" s="7" t="s">
        <v>241</v>
      </c>
      <c r="AD59" s="9">
        <v>20.46</v>
      </c>
      <c r="AE59" s="10">
        <f>ROUND($K$59*$AD$59,2)</f>
        <v>61.38</v>
      </c>
    </row>
    <row r="60" spans="1:31" ht="25.5">
      <c r="A60" s="3">
        <v>55199</v>
      </c>
      <c r="B60" s="4"/>
      <c r="C60" s="3">
        <v>160333</v>
      </c>
      <c r="D60" s="4" t="s">
        <v>194</v>
      </c>
      <c r="E60" s="4" t="s">
        <v>262</v>
      </c>
      <c r="F60" s="4" t="s">
        <v>263</v>
      </c>
      <c r="G60" s="4" t="s">
        <v>264</v>
      </c>
      <c r="H60" s="4"/>
      <c r="I60" s="4" t="s">
        <v>265</v>
      </c>
      <c r="J60" s="5">
        <v>3</v>
      </c>
      <c r="K60" s="6">
        <v>3</v>
      </c>
      <c r="L60" s="7" t="s">
        <v>147</v>
      </c>
      <c r="M60" s="4">
        <v>319810</v>
      </c>
      <c r="N60" s="4" t="s">
        <v>235</v>
      </c>
      <c r="O60" s="4" t="s">
        <v>236</v>
      </c>
      <c r="P60" s="4" t="s">
        <v>212</v>
      </c>
      <c r="Q60" s="4">
        <v>0</v>
      </c>
      <c r="R60" s="4" t="s">
        <v>50</v>
      </c>
      <c r="S60" s="4">
        <v>685</v>
      </c>
      <c r="T60" s="4" t="s">
        <v>237</v>
      </c>
      <c r="U60" s="4" t="s">
        <v>238</v>
      </c>
      <c r="V60" s="4">
        <v>549495660</v>
      </c>
      <c r="W60" s="4"/>
      <c r="X60" s="8" t="s">
        <v>53</v>
      </c>
      <c r="Y60" s="8" t="s">
        <v>239</v>
      </c>
      <c r="Z60" s="8" t="s">
        <v>55</v>
      </c>
      <c r="AA60" s="8" t="s">
        <v>53</v>
      </c>
      <c r="AB60" s="8" t="s">
        <v>157</v>
      </c>
      <c r="AC60" s="7" t="s">
        <v>241</v>
      </c>
      <c r="AD60" s="9">
        <v>39.99</v>
      </c>
      <c r="AE60" s="10">
        <f>ROUND($K$60*$AD$60,2)</f>
        <v>119.97</v>
      </c>
    </row>
    <row r="61" spans="1:31" ht="25.5">
      <c r="A61" s="3">
        <v>55199</v>
      </c>
      <c r="B61" s="4"/>
      <c r="C61" s="3">
        <v>160347</v>
      </c>
      <c r="D61" s="4" t="s">
        <v>143</v>
      </c>
      <c r="E61" s="4" t="s">
        <v>266</v>
      </c>
      <c r="F61" s="4" t="s">
        <v>267</v>
      </c>
      <c r="G61" s="4" t="s">
        <v>268</v>
      </c>
      <c r="H61" s="4"/>
      <c r="I61" s="4" t="s">
        <v>265</v>
      </c>
      <c r="J61" s="5">
        <v>2</v>
      </c>
      <c r="K61" s="6">
        <v>2</v>
      </c>
      <c r="L61" s="7" t="s">
        <v>147</v>
      </c>
      <c r="M61" s="4">
        <v>319810</v>
      </c>
      <c r="N61" s="4" t="s">
        <v>235</v>
      </c>
      <c r="O61" s="4" t="s">
        <v>236</v>
      </c>
      <c r="P61" s="4" t="s">
        <v>212</v>
      </c>
      <c r="Q61" s="4">
        <v>0</v>
      </c>
      <c r="R61" s="4" t="s">
        <v>50</v>
      </c>
      <c r="S61" s="4">
        <v>685</v>
      </c>
      <c r="T61" s="4" t="s">
        <v>237</v>
      </c>
      <c r="U61" s="4" t="s">
        <v>238</v>
      </c>
      <c r="V61" s="4">
        <v>549495660</v>
      </c>
      <c r="W61" s="4"/>
      <c r="X61" s="8" t="s">
        <v>53</v>
      </c>
      <c r="Y61" s="8" t="s">
        <v>239</v>
      </c>
      <c r="Z61" s="8" t="s">
        <v>55</v>
      </c>
      <c r="AA61" s="8" t="s">
        <v>53</v>
      </c>
      <c r="AB61" s="8" t="s">
        <v>157</v>
      </c>
      <c r="AC61" s="7" t="s">
        <v>241</v>
      </c>
      <c r="AD61" s="9">
        <v>29.43</v>
      </c>
      <c r="AE61" s="10">
        <f>ROUND($K$61*$AD$61,2)</f>
        <v>58.86</v>
      </c>
    </row>
    <row r="62" spans="1:31" ht="25.5">
      <c r="A62" s="3">
        <v>55199</v>
      </c>
      <c r="B62" s="4"/>
      <c r="C62" s="3">
        <v>160348</v>
      </c>
      <c r="D62" s="4" t="s">
        <v>91</v>
      </c>
      <c r="E62" s="4" t="s">
        <v>269</v>
      </c>
      <c r="F62" s="4" t="s">
        <v>270</v>
      </c>
      <c r="G62" s="4" t="s">
        <v>271</v>
      </c>
      <c r="H62" s="4"/>
      <c r="I62" s="4" t="s">
        <v>125</v>
      </c>
      <c r="J62" s="5">
        <v>6</v>
      </c>
      <c r="K62" s="6">
        <v>6</v>
      </c>
      <c r="L62" s="7" t="s">
        <v>147</v>
      </c>
      <c r="M62" s="4">
        <v>319810</v>
      </c>
      <c r="N62" s="4" t="s">
        <v>235</v>
      </c>
      <c r="O62" s="4" t="s">
        <v>236</v>
      </c>
      <c r="P62" s="4" t="s">
        <v>212</v>
      </c>
      <c r="Q62" s="4">
        <v>0</v>
      </c>
      <c r="R62" s="4" t="s">
        <v>50</v>
      </c>
      <c r="S62" s="4">
        <v>685</v>
      </c>
      <c r="T62" s="4" t="s">
        <v>237</v>
      </c>
      <c r="U62" s="4" t="s">
        <v>238</v>
      </c>
      <c r="V62" s="4">
        <v>549495660</v>
      </c>
      <c r="W62" s="4"/>
      <c r="X62" s="8" t="s">
        <v>53</v>
      </c>
      <c r="Y62" s="8" t="s">
        <v>239</v>
      </c>
      <c r="Z62" s="8" t="s">
        <v>55</v>
      </c>
      <c r="AA62" s="8" t="s">
        <v>53</v>
      </c>
      <c r="AB62" s="8" t="s">
        <v>157</v>
      </c>
      <c r="AC62" s="7" t="s">
        <v>241</v>
      </c>
      <c r="AD62" s="9">
        <v>65.42</v>
      </c>
      <c r="AE62" s="10">
        <f>ROUND($K$62*$AD$62,2)</f>
        <v>392.52</v>
      </c>
    </row>
    <row r="63" spans="1:31" ht="12.75">
      <c r="A63" s="3">
        <v>55199</v>
      </c>
      <c r="B63" s="4"/>
      <c r="C63" s="3">
        <v>160349</v>
      </c>
      <c r="D63" s="4" t="s">
        <v>194</v>
      </c>
      <c r="E63" s="4" t="s">
        <v>272</v>
      </c>
      <c r="F63" s="4" t="s">
        <v>273</v>
      </c>
      <c r="G63" s="4" t="s">
        <v>274</v>
      </c>
      <c r="H63" s="4"/>
      <c r="I63" s="4" t="s">
        <v>198</v>
      </c>
      <c r="J63" s="5">
        <v>8</v>
      </c>
      <c r="K63" s="6">
        <v>8</v>
      </c>
      <c r="L63" s="7" t="s">
        <v>147</v>
      </c>
      <c r="M63" s="4">
        <v>319810</v>
      </c>
      <c r="N63" s="4" t="s">
        <v>235</v>
      </c>
      <c r="O63" s="4" t="s">
        <v>236</v>
      </c>
      <c r="P63" s="4" t="s">
        <v>212</v>
      </c>
      <c r="Q63" s="4">
        <v>0</v>
      </c>
      <c r="R63" s="4" t="s">
        <v>50</v>
      </c>
      <c r="S63" s="4">
        <v>685</v>
      </c>
      <c r="T63" s="4" t="s">
        <v>237</v>
      </c>
      <c r="U63" s="4" t="s">
        <v>238</v>
      </c>
      <c r="V63" s="4">
        <v>549495660</v>
      </c>
      <c r="W63" s="4"/>
      <c r="X63" s="8" t="s">
        <v>53</v>
      </c>
      <c r="Y63" s="8" t="s">
        <v>239</v>
      </c>
      <c r="Z63" s="8" t="s">
        <v>55</v>
      </c>
      <c r="AA63" s="8" t="s">
        <v>53</v>
      </c>
      <c r="AB63" s="8" t="s">
        <v>157</v>
      </c>
      <c r="AC63" s="7" t="s">
        <v>241</v>
      </c>
      <c r="AD63" s="9">
        <v>12.85</v>
      </c>
      <c r="AE63" s="10">
        <f>ROUND($K$63*$AD$63,2)</f>
        <v>102.8</v>
      </c>
    </row>
    <row r="64" spans="1:31" ht="25.5">
      <c r="A64" s="3">
        <v>55199</v>
      </c>
      <c r="B64" s="4"/>
      <c r="C64" s="3">
        <v>160350</v>
      </c>
      <c r="D64" s="4" t="s">
        <v>177</v>
      </c>
      <c r="E64" s="4" t="s">
        <v>207</v>
      </c>
      <c r="F64" s="4" t="s">
        <v>208</v>
      </c>
      <c r="G64" s="4" t="s">
        <v>209</v>
      </c>
      <c r="H64" s="4"/>
      <c r="I64" s="4" t="s">
        <v>72</v>
      </c>
      <c r="J64" s="5">
        <v>20</v>
      </c>
      <c r="K64" s="6">
        <v>20</v>
      </c>
      <c r="L64" s="7" t="s">
        <v>147</v>
      </c>
      <c r="M64" s="4">
        <v>319810</v>
      </c>
      <c r="N64" s="4" t="s">
        <v>235</v>
      </c>
      <c r="O64" s="4" t="s">
        <v>236</v>
      </c>
      <c r="P64" s="4" t="s">
        <v>212</v>
      </c>
      <c r="Q64" s="4">
        <v>0</v>
      </c>
      <c r="R64" s="4" t="s">
        <v>50</v>
      </c>
      <c r="S64" s="4">
        <v>685</v>
      </c>
      <c r="T64" s="4" t="s">
        <v>237</v>
      </c>
      <c r="U64" s="4" t="s">
        <v>238</v>
      </c>
      <c r="V64" s="4">
        <v>549495660</v>
      </c>
      <c r="W64" s="4"/>
      <c r="X64" s="8" t="s">
        <v>53</v>
      </c>
      <c r="Y64" s="8" t="s">
        <v>239</v>
      </c>
      <c r="Z64" s="8" t="s">
        <v>55</v>
      </c>
      <c r="AA64" s="8" t="s">
        <v>53</v>
      </c>
      <c r="AB64" s="8" t="s">
        <v>157</v>
      </c>
      <c r="AC64" s="7" t="s">
        <v>241</v>
      </c>
      <c r="AD64" s="9">
        <v>39.48</v>
      </c>
      <c r="AE64" s="10">
        <f>ROUND($K$64*$AD$64,2)</f>
        <v>789.6</v>
      </c>
    </row>
    <row r="65" spans="1:31" ht="26.25" thickBot="1">
      <c r="A65" s="3">
        <v>55199</v>
      </c>
      <c r="B65" s="4"/>
      <c r="C65" s="3">
        <v>160351</v>
      </c>
      <c r="D65" s="4" t="s">
        <v>177</v>
      </c>
      <c r="E65" s="4" t="s">
        <v>178</v>
      </c>
      <c r="F65" s="4" t="s">
        <v>179</v>
      </c>
      <c r="G65" s="4" t="s">
        <v>180</v>
      </c>
      <c r="H65" s="4"/>
      <c r="I65" s="4" t="s">
        <v>72</v>
      </c>
      <c r="J65" s="5">
        <v>10</v>
      </c>
      <c r="K65" s="6">
        <v>10</v>
      </c>
      <c r="L65" s="7" t="s">
        <v>147</v>
      </c>
      <c r="M65" s="4">
        <v>319810</v>
      </c>
      <c r="N65" s="4" t="s">
        <v>235</v>
      </c>
      <c r="O65" s="4" t="s">
        <v>236</v>
      </c>
      <c r="P65" s="4" t="s">
        <v>212</v>
      </c>
      <c r="Q65" s="4">
        <v>0</v>
      </c>
      <c r="R65" s="4" t="s">
        <v>50</v>
      </c>
      <c r="S65" s="4">
        <v>685</v>
      </c>
      <c r="T65" s="4" t="s">
        <v>237</v>
      </c>
      <c r="U65" s="4" t="s">
        <v>238</v>
      </c>
      <c r="V65" s="4">
        <v>549495660</v>
      </c>
      <c r="W65" s="4"/>
      <c r="X65" s="8" t="s">
        <v>53</v>
      </c>
      <c r="Y65" s="8" t="s">
        <v>239</v>
      </c>
      <c r="Z65" s="8" t="s">
        <v>55</v>
      </c>
      <c r="AA65" s="8" t="s">
        <v>53</v>
      </c>
      <c r="AB65" s="8" t="s">
        <v>157</v>
      </c>
      <c r="AC65" s="7" t="s">
        <v>241</v>
      </c>
      <c r="AD65" s="9">
        <v>53.34</v>
      </c>
      <c r="AE65" s="10">
        <f>ROUND($K$65*$AD$65,2)</f>
        <v>533.4</v>
      </c>
    </row>
    <row r="66" spans="1:31" ht="13.5" customHeight="1" thickTop="1">
      <c r="A66" s="18"/>
      <c r="B66" s="18"/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5" t="s">
        <v>73</v>
      </c>
      <c r="AE66" s="12">
        <f>SUM($AE$53:$AE$65)</f>
        <v>2637.6000000000004</v>
      </c>
    </row>
    <row r="67" spans="1:3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12.75">
      <c r="A68" s="3">
        <v>55282</v>
      </c>
      <c r="B68" s="4" t="s">
        <v>275</v>
      </c>
      <c r="C68" s="3">
        <v>160460</v>
      </c>
      <c r="D68" s="4" t="s">
        <v>96</v>
      </c>
      <c r="E68" s="4" t="s">
        <v>97</v>
      </c>
      <c r="F68" s="4" t="s">
        <v>98</v>
      </c>
      <c r="G68" s="4" t="s">
        <v>99</v>
      </c>
      <c r="H68" s="4"/>
      <c r="I68" s="4" t="s">
        <v>100</v>
      </c>
      <c r="J68" s="5">
        <v>3</v>
      </c>
      <c r="K68" s="6">
        <v>3</v>
      </c>
      <c r="L68" s="7" t="s">
        <v>46</v>
      </c>
      <c r="M68" s="4">
        <v>119911</v>
      </c>
      <c r="N68" s="4" t="s">
        <v>276</v>
      </c>
      <c r="O68" s="4" t="s">
        <v>277</v>
      </c>
      <c r="P68" s="4" t="s">
        <v>49</v>
      </c>
      <c r="Q68" s="4">
        <v>3</v>
      </c>
      <c r="R68" s="4" t="s">
        <v>278</v>
      </c>
      <c r="S68" s="4">
        <v>169694</v>
      </c>
      <c r="T68" s="4" t="s">
        <v>279</v>
      </c>
      <c r="U68" s="4" t="s">
        <v>280</v>
      </c>
      <c r="V68" s="4">
        <v>549494162</v>
      </c>
      <c r="W68" s="4" t="s">
        <v>281</v>
      </c>
      <c r="X68" s="8" t="s">
        <v>53</v>
      </c>
      <c r="Y68" s="8" t="s">
        <v>282</v>
      </c>
      <c r="Z68" s="8" t="s">
        <v>55</v>
      </c>
      <c r="AA68" s="8" t="s">
        <v>53</v>
      </c>
      <c r="AB68" s="8" t="s">
        <v>240</v>
      </c>
      <c r="AC68" s="7" t="s">
        <v>283</v>
      </c>
      <c r="AD68" s="9">
        <v>16.12</v>
      </c>
      <c r="AE68" s="10">
        <f>ROUND($K$68*$AD$68,2)</f>
        <v>48.36</v>
      </c>
    </row>
    <row r="69" spans="1:31" ht="13.5" thickBot="1">
      <c r="A69" s="3">
        <v>55282</v>
      </c>
      <c r="B69" s="4" t="s">
        <v>275</v>
      </c>
      <c r="C69" s="3">
        <v>160461</v>
      </c>
      <c r="D69" s="4" t="s">
        <v>58</v>
      </c>
      <c r="E69" s="4" t="s">
        <v>59</v>
      </c>
      <c r="F69" s="4" t="s">
        <v>60</v>
      </c>
      <c r="G69" s="4" t="s">
        <v>61</v>
      </c>
      <c r="H69" s="4"/>
      <c r="I69" s="4" t="s">
        <v>62</v>
      </c>
      <c r="J69" s="5">
        <v>1</v>
      </c>
      <c r="K69" s="6">
        <v>1</v>
      </c>
      <c r="L69" s="7" t="s">
        <v>46</v>
      </c>
      <c r="M69" s="4">
        <v>119911</v>
      </c>
      <c r="N69" s="4" t="s">
        <v>276</v>
      </c>
      <c r="O69" s="4" t="s">
        <v>277</v>
      </c>
      <c r="P69" s="4" t="s">
        <v>49</v>
      </c>
      <c r="Q69" s="4">
        <v>3</v>
      </c>
      <c r="R69" s="4" t="s">
        <v>278</v>
      </c>
      <c r="S69" s="4">
        <v>169694</v>
      </c>
      <c r="T69" s="4" t="s">
        <v>279</v>
      </c>
      <c r="U69" s="4" t="s">
        <v>280</v>
      </c>
      <c r="V69" s="4">
        <v>549494162</v>
      </c>
      <c r="W69" s="4" t="s">
        <v>281</v>
      </c>
      <c r="X69" s="8" t="s">
        <v>53</v>
      </c>
      <c r="Y69" s="8" t="s">
        <v>282</v>
      </c>
      <c r="Z69" s="8" t="s">
        <v>55</v>
      </c>
      <c r="AA69" s="8" t="s">
        <v>53</v>
      </c>
      <c r="AB69" s="8" t="s">
        <v>240</v>
      </c>
      <c r="AC69" s="7" t="s">
        <v>283</v>
      </c>
      <c r="AD69" s="9">
        <v>45.76</v>
      </c>
      <c r="AE69" s="10">
        <f>ROUND($K$69*$AD$69,2)</f>
        <v>45.76</v>
      </c>
    </row>
    <row r="70" spans="1:31" ht="13.5" customHeight="1" thickTop="1">
      <c r="A70" s="18"/>
      <c r="B70" s="18"/>
      <c r="C70" s="1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5" t="s">
        <v>73</v>
      </c>
      <c r="AE70" s="12">
        <f>SUM($AE$68:$AE$69)</f>
        <v>94.12</v>
      </c>
    </row>
    <row r="71" spans="1:3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25.5">
      <c r="A72" s="3">
        <v>55286</v>
      </c>
      <c r="B72" s="4"/>
      <c r="C72" s="3">
        <v>160504</v>
      </c>
      <c r="D72" s="4" t="s">
        <v>91</v>
      </c>
      <c r="E72" s="4" t="s">
        <v>92</v>
      </c>
      <c r="F72" s="4" t="s">
        <v>93</v>
      </c>
      <c r="G72" s="4" t="s">
        <v>94</v>
      </c>
      <c r="H72" s="4"/>
      <c r="I72" s="4" t="s">
        <v>95</v>
      </c>
      <c r="J72" s="5">
        <v>10</v>
      </c>
      <c r="K72" s="6">
        <v>10</v>
      </c>
      <c r="L72" s="7" t="s">
        <v>147</v>
      </c>
      <c r="M72" s="4">
        <v>811000</v>
      </c>
      <c r="N72" s="4" t="s">
        <v>284</v>
      </c>
      <c r="O72" s="4" t="s">
        <v>285</v>
      </c>
      <c r="P72" s="4" t="s">
        <v>286</v>
      </c>
      <c r="Q72" s="4"/>
      <c r="R72" s="4" t="s">
        <v>50</v>
      </c>
      <c r="S72" s="4">
        <v>33194</v>
      </c>
      <c r="T72" s="4" t="s">
        <v>287</v>
      </c>
      <c r="U72" s="4" t="s">
        <v>288</v>
      </c>
      <c r="V72" s="4">
        <v>549493675</v>
      </c>
      <c r="W72" s="4"/>
      <c r="X72" s="8" t="s">
        <v>153</v>
      </c>
      <c r="Y72" s="8" t="s">
        <v>289</v>
      </c>
      <c r="Z72" s="8" t="s">
        <v>55</v>
      </c>
      <c r="AA72" s="8" t="s">
        <v>290</v>
      </c>
      <c r="AB72" s="8" t="s">
        <v>291</v>
      </c>
      <c r="AC72" s="7" t="s">
        <v>292</v>
      </c>
      <c r="AD72" s="9">
        <v>13.17</v>
      </c>
      <c r="AE72" s="10">
        <f>ROUND($K$72*$AD$72,2)</f>
        <v>131.7</v>
      </c>
    </row>
    <row r="73" spans="1:31" ht="26.25" thickBot="1">
      <c r="A73" s="3">
        <v>55286</v>
      </c>
      <c r="B73" s="4"/>
      <c r="C73" s="3">
        <v>160841</v>
      </c>
      <c r="D73" s="4" t="s">
        <v>163</v>
      </c>
      <c r="E73" s="4" t="s">
        <v>293</v>
      </c>
      <c r="F73" s="4" t="s">
        <v>294</v>
      </c>
      <c r="G73" s="4" t="s">
        <v>295</v>
      </c>
      <c r="H73" s="4"/>
      <c r="I73" s="4" t="s">
        <v>72</v>
      </c>
      <c r="J73" s="5">
        <v>10</v>
      </c>
      <c r="K73" s="6">
        <v>10</v>
      </c>
      <c r="L73" s="7" t="s">
        <v>147</v>
      </c>
      <c r="M73" s="4">
        <v>811000</v>
      </c>
      <c r="N73" s="4" t="s">
        <v>284</v>
      </c>
      <c r="O73" s="4" t="s">
        <v>285</v>
      </c>
      <c r="P73" s="4" t="s">
        <v>286</v>
      </c>
      <c r="Q73" s="4"/>
      <c r="R73" s="4" t="s">
        <v>50</v>
      </c>
      <c r="S73" s="4">
        <v>33194</v>
      </c>
      <c r="T73" s="4" t="s">
        <v>287</v>
      </c>
      <c r="U73" s="4" t="s">
        <v>288</v>
      </c>
      <c r="V73" s="4">
        <v>549493675</v>
      </c>
      <c r="W73" s="4" t="s">
        <v>296</v>
      </c>
      <c r="X73" s="8" t="s">
        <v>153</v>
      </c>
      <c r="Y73" s="8" t="s">
        <v>289</v>
      </c>
      <c r="Z73" s="8" t="s">
        <v>55</v>
      </c>
      <c r="AA73" s="8" t="s">
        <v>290</v>
      </c>
      <c r="AB73" s="8" t="s">
        <v>291</v>
      </c>
      <c r="AC73" s="7" t="s">
        <v>292</v>
      </c>
      <c r="AD73" s="9">
        <v>52.08</v>
      </c>
      <c r="AE73" s="10">
        <f>ROUND($K$73*$AD$73,2)</f>
        <v>520.8</v>
      </c>
    </row>
    <row r="74" spans="1:31" ht="13.5" customHeight="1" thickTop="1">
      <c r="A74" s="18"/>
      <c r="B74" s="18"/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5" t="s">
        <v>73</v>
      </c>
      <c r="AE74" s="12">
        <f>SUM($AE$72:$AE$73)</f>
        <v>652.5</v>
      </c>
    </row>
    <row r="75" spans="1:3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12.75">
      <c r="A76" s="3">
        <v>55327</v>
      </c>
      <c r="B76" s="4"/>
      <c r="C76" s="3">
        <v>160705</v>
      </c>
      <c r="D76" s="4" t="s">
        <v>96</v>
      </c>
      <c r="E76" s="4" t="s">
        <v>297</v>
      </c>
      <c r="F76" s="4" t="s">
        <v>298</v>
      </c>
      <c r="G76" s="4" t="s">
        <v>299</v>
      </c>
      <c r="H76" s="4"/>
      <c r="I76" s="4" t="s">
        <v>108</v>
      </c>
      <c r="J76" s="5">
        <v>2</v>
      </c>
      <c r="K76" s="6">
        <v>2</v>
      </c>
      <c r="L76" s="7" t="s">
        <v>147</v>
      </c>
      <c r="M76" s="4">
        <v>999500</v>
      </c>
      <c r="N76" s="4" t="s">
        <v>181</v>
      </c>
      <c r="O76" s="4" t="s">
        <v>300</v>
      </c>
      <c r="P76" s="4" t="s">
        <v>301</v>
      </c>
      <c r="Q76" s="4">
        <v>1</v>
      </c>
      <c r="R76" s="4">
        <v>0.03</v>
      </c>
      <c r="S76" s="4">
        <v>178984</v>
      </c>
      <c r="T76" s="4" t="s">
        <v>302</v>
      </c>
      <c r="U76" s="4" t="s">
        <v>303</v>
      </c>
      <c r="V76" s="4">
        <v>549493276</v>
      </c>
      <c r="W76" s="4"/>
      <c r="X76" s="8" t="s">
        <v>304</v>
      </c>
      <c r="Y76" s="8" t="s">
        <v>305</v>
      </c>
      <c r="Z76" s="8" t="s">
        <v>55</v>
      </c>
      <c r="AA76" s="8" t="s">
        <v>290</v>
      </c>
      <c r="AB76" s="8" t="s">
        <v>291</v>
      </c>
      <c r="AC76" s="7" t="s">
        <v>306</v>
      </c>
      <c r="AD76" s="9">
        <v>125.64</v>
      </c>
      <c r="AE76" s="10">
        <f>ROUND($K$76*$AD$76,2)</f>
        <v>251.28</v>
      </c>
    </row>
    <row r="77" spans="1:31" ht="25.5">
      <c r="A77" s="3">
        <v>55327</v>
      </c>
      <c r="B77" s="4"/>
      <c r="C77" s="3">
        <v>160706</v>
      </c>
      <c r="D77" s="4" t="s">
        <v>307</v>
      </c>
      <c r="E77" s="4" t="s">
        <v>308</v>
      </c>
      <c r="F77" s="4" t="s">
        <v>309</v>
      </c>
      <c r="G77" s="4" t="s">
        <v>310</v>
      </c>
      <c r="H77" s="4"/>
      <c r="I77" s="4" t="s">
        <v>72</v>
      </c>
      <c r="J77" s="5">
        <v>5</v>
      </c>
      <c r="K77" s="6">
        <v>5</v>
      </c>
      <c r="L77" s="7" t="s">
        <v>147</v>
      </c>
      <c r="M77" s="4">
        <v>999500</v>
      </c>
      <c r="N77" s="4" t="s">
        <v>181</v>
      </c>
      <c r="O77" s="4" t="s">
        <v>300</v>
      </c>
      <c r="P77" s="4" t="s">
        <v>301</v>
      </c>
      <c r="Q77" s="4">
        <v>1</v>
      </c>
      <c r="R77" s="4">
        <v>0.03</v>
      </c>
      <c r="S77" s="4">
        <v>178984</v>
      </c>
      <c r="T77" s="4" t="s">
        <v>302</v>
      </c>
      <c r="U77" s="4" t="s">
        <v>303</v>
      </c>
      <c r="V77" s="4">
        <v>549493276</v>
      </c>
      <c r="W77" s="4"/>
      <c r="X77" s="8" t="s">
        <v>304</v>
      </c>
      <c r="Y77" s="8" t="s">
        <v>305</v>
      </c>
      <c r="Z77" s="8" t="s">
        <v>55</v>
      </c>
      <c r="AA77" s="8" t="s">
        <v>290</v>
      </c>
      <c r="AB77" s="8" t="s">
        <v>291</v>
      </c>
      <c r="AC77" s="7" t="s">
        <v>306</v>
      </c>
      <c r="AD77" s="9">
        <v>12.52</v>
      </c>
      <c r="AE77" s="10">
        <f>ROUND($K$77*$AD$77,2)</f>
        <v>62.6</v>
      </c>
    </row>
    <row r="78" spans="1:31" ht="12.75">
      <c r="A78" s="3">
        <v>55327</v>
      </c>
      <c r="B78" s="4"/>
      <c r="C78" s="3">
        <v>160718</v>
      </c>
      <c r="D78" s="4" t="s">
        <v>311</v>
      </c>
      <c r="E78" s="4" t="s">
        <v>312</v>
      </c>
      <c r="F78" s="4" t="s">
        <v>313</v>
      </c>
      <c r="G78" s="4" t="s">
        <v>314</v>
      </c>
      <c r="H78" s="4"/>
      <c r="I78" s="4" t="s">
        <v>315</v>
      </c>
      <c r="J78" s="5">
        <v>2</v>
      </c>
      <c r="K78" s="6">
        <v>2</v>
      </c>
      <c r="L78" s="7" t="s">
        <v>147</v>
      </c>
      <c r="M78" s="4">
        <v>999500</v>
      </c>
      <c r="N78" s="4" t="s">
        <v>181</v>
      </c>
      <c r="O78" s="4" t="s">
        <v>300</v>
      </c>
      <c r="P78" s="4" t="s">
        <v>301</v>
      </c>
      <c r="Q78" s="4">
        <v>1</v>
      </c>
      <c r="R78" s="4">
        <v>0.03</v>
      </c>
      <c r="S78" s="4">
        <v>178984</v>
      </c>
      <c r="T78" s="4" t="s">
        <v>302</v>
      </c>
      <c r="U78" s="4" t="s">
        <v>303</v>
      </c>
      <c r="V78" s="4">
        <v>549493276</v>
      </c>
      <c r="W78" s="4"/>
      <c r="X78" s="8" t="s">
        <v>304</v>
      </c>
      <c r="Y78" s="8" t="s">
        <v>305</v>
      </c>
      <c r="Z78" s="8" t="s">
        <v>55</v>
      </c>
      <c r="AA78" s="8" t="s">
        <v>290</v>
      </c>
      <c r="AB78" s="8" t="s">
        <v>291</v>
      </c>
      <c r="AC78" s="7" t="s">
        <v>306</v>
      </c>
      <c r="AD78" s="9">
        <v>19.22</v>
      </c>
      <c r="AE78" s="10">
        <f>ROUND($K$78*$AD$78,2)</f>
        <v>38.44</v>
      </c>
    </row>
    <row r="79" spans="1:31" ht="25.5">
      <c r="A79" s="3">
        <v>55327</v>
      </c>
      <c r="B79" s="4"/>
      <c r="C79" s="3">
        <v>160719</v>
      </c>
      <c r="D79" s="4" t="s">
        <v>143</v>
      </c>
      <c r="E79" s="4" t="s">
        <v>266</v>
      </c>
      <c r="F79" s="4" t="s">
        <v>267</v>
      </c>
      <c r="G79" s="4" t="s">
        <v>268</v>
      </c>
      <c r="H79" s="4"/>
      <c r="I79" s="4" t="s">
        <v>265</v>
      </c>
      <c r="J79" s="5">
        <v>5</v>
      </c>
      <c r="K79" s="6">
        <v>5</v>
      </c>
      <c r="L79" s="7" t="s">
        <v>147</v>
      </c>
      <c r="M79" s="4">
        <v>999500</v>
      </c>
      <c r="N79" s="4" t="s">
        <v>181</v>
      </c>
      <c r="O79" s="4" t="s">
        <v>300</v>
      </c>
      <c r="P79" s="4" t="s">
        <v>301</v>
      </c>
      <c r="Q79" s="4">
        <v>1</v>
      </c>
      <c r="R79" s="4">
        <v>0.03</v>
      </c>
      <c r="S79" s="4">
        <v>178984</v>
      </c>
      <c r="T79" s="4" t="s">
        <v>302</v>
      </c>
      <c r="U79" s="4" t="s">
        <v>303</v>
      </c>
      <c r="V79" s="4">
        <v>549493276</v>
      </c>
      <c r="W79" s="4"/>
      <c r="X79" s="8" t="s">
        <v>304</v>
      </c>
      <c r="Y79" s="8" t="s">
        <v>305</v>
      </c>
      <c r="Z79" s="8" t="s">
        <v>55</v>
      </c>
      <c r="AA79" s="8" t="s">
        <v>290</v>
      </c>
      <c r="AB79" s="8" t="s">
        <v>291</v>
      </c>
      <c r="AC79" s="7" t="s">
        <v>306</v>
      </c>
      <c r="AD79" s="9">
        <v>29.43</v>
      </c>
      <c r="AE79" s="10">
        <f>ROUND($K$79*$AD$79,2)</f>
        <v>147.15</v>
      </c>
    </row>
    <row r="80" spans="1:31" ht="12.75">
      <c r="A80" s="3">
        <v>55327</v>
      </c>
      <c r="B80" s="4"/>
      <c r="C80" s="3">
        <v>160720</v>
      </c>
      <c r="D80" s="4" t="s">
        <v>194</v>
      </c>
      <c r="E80" s="4" t="s">
        <v>316</v>
      </c>
      <c r="F80" s="4" t="s">
        <v>317</v>
      </c>
      <c r="G80" s="4" t="s">
        <v>318</v>
      </c>
      <c r="H80" s="4"/>
      <c r="I80" s="4" t="s">
        <v>72</v>
      </c>
      <c r="J80" s="5">
        <v>2</v>
      </c>
      <c r="K80" s="6">
        <v>2</v>
      </c>
      <c r="L80" s="7" t="s">
        <v>147</v>
      </c>
      <c r="M80" s="4">
        <v>999500</v>
      </c>
      <c r="N80" s="4" t="s">
        <v>181</v>
      </c>
      <c r="O80" s="4" t="s">
        <v>300</v>
      </c>
      <c r="P80" s="4" t="s">
        <v>301</v>
      </c>
      <c r="Q80" s="4">
        <v>1</v>
      </c>
      <c r="R80" s="4">
        <v>0.03</v>
      </c>
      <c r="S80" s="4">
        <v>178984</v>
      </c>
      <c r="T80" s="4" t="s">
        <v>302</v>
      </c>
      <c r="U80" s="4" t="s">
        <v>303</v>
      </c>
      <c r="V80" s="4">
        <v>549493276</v>
      </c>
      <c r="W80" s="4"/>
      <c r="X80" s="8" t="s">
        <v>304</v>
      </c>
      <c r="Y80" s="8" t="s">
        <v>305</v>
      </c>
      <c r="Z80" s="8" t="s">
        <v>55</v>
      </c>
      <c r="AA80" s="8" t="s">
        <v>290</v>
      </c>
      <c r="AB80" s="8" t="s">
        <v>291</v>
      </c>
      <c r="AC80" s="7" t="s">
        <v>306</v>
      </c>
      <c r="AD80" s="9">
        <v>31</v>
      </c>
      <c r="AE80" s="10">
        <f>ROUND($K$80*$AD$80,2)</f>
        <v>62</v>
      </c>
    </row>
    <row r="81" spans="1:31" ht="25.5">
      <c r="A81" s="3">
        <v>55327</v>
      </c>
      <c r="B81" s="4"/>
      <c r="C81" s="3">
        <v>160721</v>
      </c>
      <c r="D81" s="4" t="s">
        <v>83</v>
      </c>
      <c r="E81" s="4" t="s">
        <v>199</v>
      </c>
      <c r="F81" s="4" t="s">
        <v>200</v>
      </c>
      <c r="G81" s="4" t="s">
        <v>201</v>
      </c>
      <c r="H81" s="4"/>
      <c r="I81" s="4" t="s">
        <v>202</v>
      </c>
      <c r="J81" s="5">
        <v>10</v>
      </c>
      <c r="K81" s="6">
        <v>10</v>
      </c>
      <c r="L81" s="7" t="s">
        <v>147</v>
      </c>
      <c r="M81" s="4">
        <v>999500</v>
      </c>
      <c r="N81" s="4" t="s">
        <v>181</v>
      </c>
      <c r="O81" s="4" t="s">
        <v>300</v>
      </c>
      <c r="P81" s="4" t="s">
        <v>301</v>
      </c>
      <c r="Q81" s="4">
        <v>1</v>
      </c>
      <c r="R81" s="4">
        <v>0.03</v>
      </c>
      <c r="S81" s="4">
        <v>178984</v>
      </c>
      <c r="T81" s="4" t="s">
        <v>302</v>
      </c>
      <c r="U81" s="4" t="s">
        <v>303</v>
      </c>
      <c r="V81" s="4">
        <v>549493276</v>
      </c>
      <c r="W81" s="4"/>
      <c r="X81" s="8" t="s">
        <v>304</v>
      </c>
      <c r="Y81" s="8" t="s">
        <v>305</v>
      </c>
      <c r="Z81" s="8" t="s">
        <v>55</v>
      </c>
      <c r="AA81" s="8" t="s">
        <v>290</v>
      </c>
      <c r="AB81" s="8" t="s">
        <v>291</v>
      </c>
      <c r="AC81" s="7" t="s">
        <v>306</v>
      </c>
      <c r="AD81" s="9">
        <v>8.85</v>
      </c>
      <c r="AE81" s="10">
        <f>ROUND($K$81*$AD$81,2)</f>
        <v>88.5</v>
      </c>
    </row>
    <row r="82" spans="1:31" ht="25.5">
      <c r="A82" s="3">
        <v>55327</v>
      </c>
      <c r="B82" s="4"/>
      <c r="C82" s="3">
        <v>160727</v>
      </c>
      <c r="D82" s="4" t="s">
        <v>307</v>
      </c>
      <c r="E82" s="4" t="s">
        <v>319</v>
      </c>
      <c r="F82" s="4" t="s">
        <v>320</v>
      </c>
      <c r="G82" s="4" t="s">
        <v>321</v>
      </c>
      <c r="H82" s="4"/>
      <c r="I82" s="4" t="s">
        <v>72</v>
      </c>
      <c r="J82" s="5">
        <v>5</v>
      </c>
      <c r="K82" s="6">
        <v>5</v>
      </c>
      <c r="L82" s="7" t="s">
        <v>147</v>
      </c>
      <c r="M82" s="4">
        <v>999500</v>
      </c>
      <c r="N82" s="4" t="s">
        <v>181</v>
      </c>
      <c r="O82" s="4" t="s">
        <v>300</v>
      </c>
      <c r="P82" s="4" t="s">
        <v>301</v>
      </c>
      <c r="Q82" s="4">
        <v>1</v>
      </c>
      <c r="R82" s="4">
        <v>0.03</v>
      </c>
      <c r="S82" s="4">
        <v>178984</v>
      </c>
      <c r="T82" s="4" t="s">
        <v>302</v>
      </c>
      <c r="U82" s="4" t="s">
        <v>303</v>
      </c>
      <c r="V82" s="4">
        <v>549493276</v>
      </c>
      <c r="W82" s="4"/>
      <c r="X82" s="8" t="s">
        <v>304</v>
      </c>
      <c r="Y82" s="8" t="s">
        <v>305</v>
      </c>
      <c r="Z82" s="8" t="s">
        <v>55</v>
      </c>
      <c r="AA82" s="8" t="s">
        <v>290</v>
      </c>
      <c r="AB82" s="8" t="s">
        <v>291</v>
      </c>
      <c r="AC82" s="7" t="s">
        <v>306</v>
      </c>
      <c r="AD82" s="9">
        <v>18.97</v>
      </c>
      <c r="AE82" s="10">
        <f>ROUND($K$82*$AD$82,2)</f>
        <v>94.85</v>
      </c>
    </row>
    <row r="83" spans="1:31" ht="25.5">
      <c r="A83" s="3">
        <v>55327</v>
      </c>
      <c r="B83" s="4"/>
      <c r="C83" s="3">
        <v>160728</v>
      </c>
      <c r="D83" s="4" t="s">
        <v>322</v>
      </c>
      <c r="E83" s="4" t="s">
        <v>323</v>
      </c>
      <c r="F83" s="4" t="s">
        <v>324</v>
      </c>
      <c r="G83" s="4" t="s">
        <v>325</v>
      </c>
      <c r="H83" s="4"/>
      <c r="I83" s="4" t="s">
        <v>198</v>
      </c>
      <c r="J83" s="5">
        <v>3</v>
      </c>
      <c r="K83" s="6">
        <v>3</v>
      </c>
      <c r="L83" s="7" t="s">
        <v>147</v>
      </c>
      <c r="M83" s="4">
        <v>999500</v>
      </c>
      <c r="N83" s="4" t="s">
        <v>181</v>
      </c>
      <c r="O83" s="4" t="s">
        <v>300</v>
      </c>
      <c r="P83" s="4" t="s">
        <v>301</v>
      </c>
      <c r="Q83" s="4">
        <v>1</v>
      </c>
      <c r="R83" s="4">
        <v>0.03</v>
      </c>
      <c r="S83" s="4">
        <v>178984</v>
      </c>
      <c r="T83" s="4" t="s">
        <v>302</v>
      </c>
      <c r="U83" s="4" t="s">
        <v>303</v>
      </c>
      <c r="V83" s="4">
        <v>549493276</v>
      </c>
      <c r="W83" s="4"/>
      <c r="X83" s="8" t="s">
        <v>304</v>
      </c>
      <c r="Y83" s="8" t="s">
        <v>305</v>
      </c>
      <c r="Z83" s="8" t="s">
        <v>55</v>
      </c>
      <c r="AA83" s="8" t="s">
        <v>290</v>
      </c>
      <c r="AB83" s="8" t="s">
        <v>291</v>
      </c>
      <c r="AC83" s="7" t="s">
        <v>306</v>
      </c>
      <c r="AD83" s="9">
        <v>31</v>
      </c>
      <c r="AE83" s="10">
        <f>ROUND($K$83*$AD$83,2)</f>
        <v>93</v>
      </c>
    </row>
    <row r="84" spans="1:31" ht="13.5" thickBot="1">
      <c r="A84" s="3">
        <v>55327</v>
      </c>
      <c r="B84" s="4"/>
      <c r="C84" s="3">
        <v>160729</v>
      </c>
      <c r="D84" s="4" t="s">
        <v>83</v>
      </c>
      <c r="E84" s="4" t="s">
        <v>84</v>
      </c>
      <c r="F84" s="4" t="s">
        <v>85</v>
      </c>
      <c r="G84" s="4" t="s">
        <v>86</v>
      </c>
      <c r="H84" s="4"/>
      <c r="I84" s="4" t="s">
        <v>87</v>
      </c>
      <c r="J84" s="5">
        <v>5</v>
      </c>
      <c r="K84" s="6">
        <v>5</v>
      </c>
      <c r="L84" s="7" t="s">
        <v>147</v>
      </c>
      <c r="M84" s="4">
        <v>999500</v>
      </c>
      <c r="N84" s="4" t="s">
        <v>181</v>
      </c>
      <c r="O84" s="4" t="s">
        <v>300</v>
      </c>
      <c r="P84" s="4" t="s">
        <v>301</v>
      </c>
      <c r="Q84" s="4">
        <v>1</v>
      </c>
      <c r="R84" s="4">
        <v>0.03</v>
      </c>
      <c r="S84" s="4">
        <v>178984</v>
      </c>
      <c r="T84" s="4" t="s">
        <v>302</v>
      </c>
      <c r="U84" s="4" t="s">
        <v>303</v>
      </c>
      <c r="V84" s="4">
        <v>549493276</v>
      </c>
      <c r="W84" s="4"/>
      <c r="X84" s="8" t="s">
        <v>304</v>
      </c>
      <c r="Y84" s="8" t="s">
        <v>305</v>
      </c>
      <c r="Z84" s="8" t="s">
        <v>55</v>
      </c>
      <c r="AA84" s="8" t="s">
        <v>290</v>
      </c>
      <c r="AB84" s="8" t="s">
        <v>291</v>
      </c>
      <c r="AC84" s="7" t="s">
        <v>306</v>
      </c>
      <c r="AD84" s="9">
        <v>9.8</v>
      </c>
      <c r="AE84" s="10">
        <f>ROUND($K$84*$AD$84,2)</f>
        <v>49</v>
      </c>
    </row>
    <row r="85" spans="1:31" ht="13.5" customHeight="1" thickTop="1">
      <c r="A85" s="18"/>
      <c r="B85" s="18"/>
      <c r="C85" s="1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5" t="s">
        <v>73</v>
      </c>
      <c r="AE85" s="12">
        <f>SUM($AE$76:$AE$84)</f>
        <v>886.82</v>
      </c>
    </row>
    <row r="86" spans="1:3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25.5">
      <c r="A87" s="3">
        <v>55348</v>
      </c>
      <c r="B87" s="4" t="s">
        <v>326</v>
      </c>
      <c r="C87" s="3">
        <v>160886</v>
      </c>
      <c r="D87" s="4" t="s">
        <v>109</v>
      </c>
      <c r="E87" s="4" t="s">
        <v>327</v>
      </c>
      <c r="F87" s="4" t="s">
        <v>328</v>
      </c>
      <c r="G87" s="4" t="s">
        <v>329</v>
      </c>
      <c r="H87" s="4"/>
      <c r="I87" s="4" t="s">
        <v>330</v>
      </c>
      <c r="J87" s="5">
        <v>20</v>
      </c>
      <c r="K87" s="6">
        <v>20</v>
      </c>
      <c r="L87" s="7" t="s">
        <v>46</v>
      </c>
      <c r="M87" s="4">
        <v>219880</v>
      </c>
      <c r="N87" s="4" t="s">
        <v>331</v>
      </c>
      <c r="O87" s="4" t="s">
        <v>332</v>
      </c>
      <c r="P87" s="4" t="s">
        <v>333</v>
      </c>
      <c r="Q87" s="4">
        <v>0</v>
      </c>
      <c r="R87" s="4" t="s">
        <v>50</v>
      </c>
      <c r="S87" s="4">
        <v>101870</v>
      </c>
      <c r="T87" s="4" t="s">
        <v>334</v>
      </c>
      <c r="U87" s="4" t="s">
        <v>335</v>
      </c>
      <c r="V87" s="4">
        <v>549491509</v>
      </c>
      <c r="W87" s="4"/>
      <c r="X87" s="8" t="s">
        <v>336</v>
      </c>
      <c r="Y87" s="8" t="s">
        <v>337</v>
      </c>
      <c r="Z87" s="8" t="s">
        <v>55</v>
      </c>
      <c r="AA87" s="8" t="s">
        <v>53</v>
      </c>
      <c r="AB87" s="8" t="s">
        <v>157</v>
      </c>
      <c r="AC87" s="7" t="s">
        <v>338</v>
      </c>
      <c r="AD87" s="9">
        <v>62.62</v>
      </c>
      <c r="AE87" s="10">
        <f>ROUND($K$87*$AD$87,2)</f>
        <v>1252.4</v>
      </c>
    </row>
    <row r="88" spans="1:31" ht="25.5">
      <c r="A88" s="3">
        <v>55348</v>
      </c>
      <c r="B88" s="4" t="s">
        <v>326</v>
      </c>
      <c r="C88" s="3">
        <v>160907</v>
      </c>
      <c r="D88" s="4" t="s">
        <v>96</v>
      </c>
      <c r="E88" s="4" t="s">
        <v>105</v>
      </c>
      <c r="F88" s="4" t="s">
        <v>106</v>
      </c>
      <c r="G88" s="4" t="s">
        <v>107</v>
      </c>
      <c r="H88" s="4"/>
      <c r="I88" s="4" t="s">
        <v>108</v>
      </c>
      <c r="J88" s="5">
        <v>20</v>
      </c>
      <c r="K88" s="6">
        <v>20</v>
      </c>
      <c r="L88" s="7" t="s">
        <v>46</v>
      </c>
      <c r="M88" s="4">
        <v>219880</v>
      </c>
      <c r="N88" s="4" t="s">
        <v>331</v>
      </c>
      <c r="O88" s="4" t="s">
        <v>332</v>
      </c>
      <c r="P88" s="4" t="s">
        <v>333</v>
      </c>
      <c r="Q88" s="4">
        <v>0</v>
      </c>
      <c r="R88" s="4" t="s">
        <v>50</v>
      </c>
      <c r="S88" s="4">
        <v>101870</v>
      </c>
      <c r="T88" s="4" t="s">
        <v>334</v>
      </c>
      <c r="U88" s="4" t="s">
        <v>335</v>
      </c>
      <c r="V88" s="4">
        <v>549491509</v>
      </c>
      <c r="W88" s="4"/>
      <c r="X88" s="8" t="s">
        <v>336</v>
      </c>
      <c r="Y88" s="8" t="s">
        <v>337</v>
      </c>
      <c r="Z88" s="8" t="s">
        <v>55</v>
      </c>
      <c r="AA88" s="8" t="s">
        <v>53</v>
      </c>
      <c r="AB88" s="8" t="s">
        <v>157</v>
      </c>
      <c r="AC88" s="7" t="s">
        <v>338</v>
      </c>
      <c r="AD88" s="9">
        <v>162.44</v>
      </c>
      <c r="AE88" s="10">
        <f>ROUND($K$88*$AD$88,2)</f>
        <v>3248.8</v>
      </c>
    </row>
    <row r="89" spans="1:31" ht="25.5">
      <c r="A89" s="3">
        <v>55348</v>
      </c>
      <c r="B89" s="4" t="s">
        <v>326</v>
      </c>
      <c r="C89" s="3">
        <v>160908</v>
      </c>
      <c r="D89" s="4" t="s">
        <v>41</v>
      </c>
      <c r="E89" s="4" t="s">
        <v>42</v>
      </c>
      <c r="F89" s="4" t="s">
        <v>43</v>
      </c>
      <c r="G89" s="4" t="s">
        <v>44</v>
      </c>
      <c r="H89" s="4"/>
      <c r="I89" s="4" t="s">
        <v>45</v>
      </c>
      <c r="J89" s="5">
        <v>25</v>
      </c>
      <c r="K89" s="6">
        <v>25</v>
      </c>
      <c r="L89" s="7" t="s">
        <v>46</v>
      </c>
      <c r="M89" s="4">
        <v>219880</v>
      </c>
      <c r="N89" s="4" t="s">
        <v>331</v>
      </c>
      <c r="O89" s="4" t="s">
        <v>332</v>
      </c>
      <c r="P89" s="4" t="s">
        <v>333</v>
      </c>
      <c r="Q89" s="4">
        <v>0</v>
      </c>
      <c r="R89" s="4" t="s">
        <v>50</v>
      </c>
      <c r="S89" s="4">
        <v>101870</v>
      </c>
      <c r="T89" s="4" t="s">
        <v>334</v>
      </c>
      <c r="U89" s="4" t="s">
        <v>335</v>
      </c>
      <c r="V89" s="4">
        <v>549491509</v>
      </c>
      <c r="W89" s="4"/>
      <c r="X89" s="8" t="s">
        <v>336</v>
      </c>
      <c r="Y89" s="8" t="s">
        <v>337</v>
      </c>
      <c r="Z89" s="8" t="s">
        <v>55</v>
      </c>
      <c r="AA89" s="8" t="s">
        <v>53</v>
      </c>
      <c r="AB89" s="8" t="s">
        <v>157</v>
      </c>
      <c r="AC89" s="7" t="s">
        <v>338</v>
      </c>
      <c r="AD89" s="9">
        <v>33.23</v>
      </c>
      <c r="AE89" s="10">
        <f>ROUND($K$89*$AD$89,2)</f>
        <v>830.75</v>
      </c>
    </row>
    <row r="90" spans="1:31" ht="25.5">
      <c r="A90" s="3">
        <v>55348</v>
      </c>
      <c r="B90" s="4" t="s">
        <v>326</v>
      </c>
      <c r="C90" s="3">
        <v>160909</v>
      </c>
      <c r="D90" s="4" t="s">
        <v>177</v>
      </c>
      <c r="E90" s="4" t="s">
        <v>339</v>
      </c>
      <c r="F90" s="4" t="s">
        <v>340</v>
      </c>
      <c r="G90" s="4" t="s">
        <v>341</v>
      </c>
      <c r="H90" s="4"/>
      <c r="I90" s="4" t="s">
        <v>72</v>
      </c>
      <c r="J90" s="5">
        <v>2400</v>
      </c>
      <c r="K90" s="6">
        <v>2400</v>
      </c>
      <c r="L90" s="7" t="s">
        <v>46</v>
      </c>
      <c r="M90" s="4">
        <v>219880</v>
      </c>
      <c r="N90" s="4" t="s">
        <v>331</v>
      </c>
      <c r="O90" s="4" t="s">
        <v>332</v>
      </c>
      <c r="P90" s="4" t="s">
        <v>333</v>
      </c>
      <c r="Q90" s="4">
        <v>0</v>
      </c>
      <c r="R90" s="4" t="s">
        <v>50</v>
      </c>
      <c r="S90" s="4">
        <v>101870</v>
      </c>
      <c r="T90" s="4" t="s">
        <v>334</v>
      </c>
      <c r="U90" s="4" t="s">
        <v>335</v>
      </c>
      <c r="V90" s="4">
        <v>549491509</v>
      </c>
      <c r="W90" s="4"/>
      <c r="X90" s="8" t="s">
        <v>336</v>
      </c>
      <c r="Y90" s="8" t="s">
        <v>337</v>
      </c>
      <c r="Z90" s="8" t="s">
        <v>55</v>
      </c>
      <c r="AA90" s="8" t="s">
        <v>53</v>
      </c>
      <c r="AB90" s="8" t="s">
        <v>157</v>
      </c>
      <c r="AC90" s="7" t="s">
        <v>338</v>
      </c>
      <c r="AD90" s="9">
        <v>28.07</v>
      </c>
      <c r="AE90" s="10">
        <f>ROUND($K$90*$AD$90,2)</f>
        <v>67368</v>
      </c>
    </row>
    <row r="91" spans="1:31" ht="25.5">
      <c r="A91" s="3">
        <v>55348</v>
      </c>
      <c r="B91" s="4" t="s">
        <v>326</v>
      </c>
      <c r="C91" s="3">
        <v>160910</v>
      </c>
      <c r="D91" s="4" t="s">
        <v>91</v>
      </c>
      <c r="E91" s="4" t="s">
        <v>227</v>
      </c>
      <c r="F91" s="4" t="s">
        <v>228</v>
      </c>
      <c r="G91" s="4" t="s">
        <v>229</v>
      </c>
      <c r="H91" s="4"/>
      <c r="I91" s="4" t="s">
        <v>230</v>
      </c>
      <c r="J91" s="5">
        <v>100</v>
      </c>
      <c r="K91" s="6">
        <v>100</v>
      </c>
      <c r="L91" s="7" t="s">
        <v>46</v>
      </c>
      <c r="M91" s="4">
        <v>219880</v>
      </c>
      <c r="N91" s="4" t="s">
        <v>331</v>
      </c>
      <c r="O91" s="4" t="s">
        <v>332</v>
      </c>
      <c r="P91" s="4" t="s">
        <v>333</v>
      </c>
      <c r="Q91" s="4">
        <v>0</v>
      </c>
      <c r="R91" s="4" t="s">
        <v>50</v>
      </c>
      <c r="S91" s="4">
        <v>101870</v>
      </c>
      <c r="T91" s="4" t="s">
        <v>334</v>
      </c>
      <c r="U91" s="4" t="s">
        <v>335</v>
      </c>
      <c r="V91" s="4">
        <v>549491509</v>
      </c>
      <c r="W91" s="4"/>
      <c r="X91" s="8" t="s">
        <v>336</v>
      </c>
      <c r="Y91" s="8" t="s">
        <v>337</v>
      </c>
      <c r="Z91" s="8" t="s">
        <v>55</v>
      </c>
      <c r="AA91" s="8" t="s">
        <v>53</v>
      </c>
      <c r="AB91" s="8" t="s">
        <v>157</v>
      </c>
      <c r="AC91" s="7" t="s">
        <v>338</v>
      </c>
      <c r="AD91" s="9">
        <v>12.71</v>
      </c>
      <c r="AE91" s="10">
        <f>ROUND($K$91*$AD$91,2)</f>
        <v>1271</v>
      </c>
    </row>
    <row r="92" spans="1:31" ht="38.25">
      <c r="A92" s="3">
        <v>55348</v>
      </c>
      <c r="B92" s="4" t="s">
        <v>326</v>
      </c>
      <c r="C92" s="3">
        <v>160911</v>
      </c>
      <c r="D92" s="4" t="s">
        <v>143</v>
      </c>
      <c r="E92" s="4" t="s">
        <v>242</v>
      </c>
      <c r="F92" s="4" t="s">
        <v>243</v>
      </c>
      <c r="G92" s="4" t="s">
        <v>244</v>
      </c>
      <c r="H92" s="4"/>
      <c r="I92" s="4" t="s">
        <v>245</v>
      </c>
      <c r="J92" s="5">
        <v>8</v>
      </c>
      <c r="K92" s="6">
        <v>8</v>
      </c>
      <c r="L92" s="7" t="s">
        <v>46</v>
      </c>
      <c r="M92" s="4">
        <v>219880</v>
      </c>
      <c r="N92" s="4" t="s">
        <v>331</v>
      </c>
      <c r="O92" s="4" t="s">
        <v>332</v>
      </c>
      <c r="P92" s="4" t="s">
        <v>333</v>
      </c>
      <c r="Q92" s="4">
        <v>0</v>
      </c>
      <c r="R92" s="4" t="s">
        <v>50</v>
      </c>
      <c r="S92" s="4">
        <v>101870</v>
      </c>
      <c r="T92" s="4" t="s">
        <v>334</v>
      </c>
      <c r="U92" s="4" t="s">
        <v>335</v>
      </c>
      <c r="V92" s="4">
        <v>549491509</v>
      </c>
      <c r="W92" s="4"/>
      <c r="X92" s="8" t="s">
        <v>336</v>
      </c>
      <c r="Y92" s="8" t="s">
        <v>337</v>
      </c>
      <c r="Z92" s="8" t="s">
        <v>55</v>
      </c>
      <c r="AA92" s="8" t="s">
        <v>53</v>
      </c>
      <c r="AB92" s="8" t="s">
        <v>157</v>
      </c>
      <c r="AC92" s="7" t="s">
        <v>338</v>
      </c>
      <c r="AD92" s="9">
        <v>36.58</v>
      </c>
      <c r="AE92" s="10">
        <f>ROUND($K$92*$AD$92,2)</f>
        <v>292.64</v>
      </c>
    </row>
    <row r="93" spans="1:31" ht="38.25">
      <c r="A93" s="3">
        <v>55348</v>
      </c>
      <c r="B93" s="4" t="s">
        <v>326</v>
      </c>
      <c r="C93" s="3">
        <v>160912</v>
      </c>
      <c r="D93" s="4" t="s">
        <v>143</v>
      </c>
      <c r="E93" s="4" t="s">
        <v>342</v>
      </c>
      <c r="F93" s="4" t="s">
        <v>343</v>
      </c>
      <c r="G93" s="4" t="s">
        <v>344</v>
      </c>
      <c r="H93" s="4"/>
      <c r="I93" s="4" t="s">
        <v>206</v>
      </c>
      <c r="J93" s="5">
        <v>10</v>
      </c>
      <c r="K93" s="6">
        <v>10</v>
      </c>
      <c r="L93" s="7" t="s">
        <v>46</v>
      </c>
      <c r="M93" s="4">
        <v>219880</v>
      </c>
      <c r="N93" s="4" t="s">
        <v>331</v>
      </c>
      <c r="O93" s="4" t="s">
        <v>332</v>
      </c>
      <c r="P93" s="4" t="s">
        <v>333</v>
      </c>
      <c r="Q93" s="4">
        <v>0</v>
      </c>
      <c r="R93" s="4" t="s">
        <v>50</v>
      </c>
      <c r="S93" s="4">
        <v>101870</v>
      </c>
      <c r="T93" s="4" t="s">
        <v>334</v>
      </c>
      <c r="U93" s="4" t="s">
        <v>335</v>
      </c>
      <c r="V93" s="4">
        <v>549491509</v>
      </c>
      <c r="W93" s="4"/>
      <c r="X93" s="8" t="s">
        <v>336</v>
      </c>
      <c r="Y93" s="8" t="s">
        <v>337</v>
      </c>
      <c r="Z93" s="8" t="s">
        <v>55</v>
      </c>
      <c r="AA93" s="8" t="s">
        <v>53</v>
      </c>
      <c r="AB93" s="8" t="s">
        <v>157</v>
      </c>
      <c r="AC93" s="7" t="s">
        <v>338</v>
      </c>
      <c r="AD93" s="9">
        <v>76.46</v>
      </c>
      <c r="AE93" s="10">
        <f>ROUND($K$93*$AD$93,2)</f>
        <v>764.6</v>
      </c>
    </row>
    <row r="94" spans="1:31" ht="25.5">
      <c r="A94" s="3">
        <v>55348</v>
      </c>
      <c r="B94" s="4" t="s">
        <v>326</v>
      </c>
      <c r="C94" s="3">
        <v>160913</v>
      </c>
      <c r="D94" s="4" t="s">
        <v>109</v>
      </c>
      <c r="E94" s="4" t="s">
        <v>345</v>
      </c>
      <c r="F94" s="4" t="s">
        <v>346</v>
      </c>
      <c r="G94" s="4" t="s">
        <v>347</v>
      </c>
      <c r="H94" s="4"/>
      <c r="I94" s="4" t="s">
        <v>87</v>
      </c>
      <c r="J94" s="5">
        <v>15</v>
      </c>
      <c r="K94" s="6">
        <v>15</v>
      </c>
      <c r="L94" s="7" t="s">
        <v>46</v>
      </c>
      <c r="M94" s="4">
        <v>219880</v>
      </c>
      <c r="N94" s="4" t="s">
        <v>331</v>
      </c>
      <c r="O94" s="4" t="s">
        <v>332</v>
      </c>
      <c r="P94" s="4" t="s">
        <v>333</v>
      </c>
      <c r="Q94" s="4">
        <v>0</v>
      </c>
      <c r="R94" s="4" t="s">
        <v>50</v>
      </c>
      <c r="S94" s="4">
        <v>101870</v>
      </c>
      <c r="T94" s="4" t="s">
        <v>334</v>
      </c>
      <c r="U94" s="4" t="s">
        <v>335</v>
      </c>
      <c r="V94" s="4">
        <v>549491509</v>
      </c>
      <c r="W94" s="4"/>
      <c r="X94" s="8" t="s">
        <v>336</v>
      </c>
      <c r="Y94" s="8" t="s">
        <v>337</v>
      </c>
      <c r="Z94" s="8" t="s">
        <v>55</v>
      </c>
      <c r="AA94" s="8" t="s">
        <v>53</v>
      </c>
      <c r="AB94" s="8" t="s">
        <v>157</v>
      </c>
      <c r="AC94" s="7" t="s">
        <v>338</v>
      </c>
      <c r="AD94" s="9">
        <v>119.66</v>
      </c>
      <c r="AE94" s="10">
        <f>ROUND($K$94*$AD$94,2)</f>
        <v>1794.9</v>
      </c>
    </row>
    <row r="95" spans="1:31" ht="26.25" thickBot="1">
      <c r="A95" s="3">
        <v>55348</v>
      </c>
      <c r="B95" s="4" t="s">
        <v>326</v>
      </c>
      <c r="C95" s="3">
        <v>160914</v>
      </c>
      <c r="D95" s="4" t="s">
        <v>96</v>
      </c>
      <c r="E95" s="4" t="s">
        <v>348</v>
      </c>
      <c r="F95" s="4" t="s">
        <v>349</v>
      </c>
      <c r="G95" s="4" t="s">
        <v>350</v>
      </c>
      <c r="H95" s="4"/>
      <c r="I95" s="4" t="s">
        <v>351</v>
      </c>
      <c r="J95" s="5">
        <v>60</v>
      </c>
      <c r="K95" s="6">
        <v>60</v>
      </c>
      <c r="L95" s="7" t="s">
        <v>46</v>
      </c>
      <c r="M95" s="4">
        <v>219880</v>
      </c>
      <c r="N95" s="4" t="s">
        <v>331</v>
      </c>
      <c r="O95" s="4" t="s">
        <v>332</v>
      </c>
      <c r="P95" s="4" t="s">
        <v>333</v>
      </c>
      <c r="Q95" s="4">
        <v>0</v>
      </c>
      <c r="R95" s="4" t="s">
        <v>50</v>
      </c>
      <c r="S95" s="4">
        <v>101870</v>
      </c>
      <c r="T95" s="4" t="s">
        <v>334</v>
      </c>
      <c r="U95" s="4" t="s">
        <v>335</v>
      </c>
      <c r="V95" s="4">
        <v>549491509</v>
      </c>
      <c r="W95" s="4"/>
      <c r="X95" s="8" t="s">
        <v>336</v>
      </c>
      <c r="Y95" s="8" t="s">
        <v>337</v>
      </c>
      <c r="Z95" s="8" t="s">
        <v>55</v>
      </c>
      <c r="AA95" s="8" t="s">
        <v>53</v>
      </c>
      <c r="AB95" s="8" t="s">
        <v>157</v>
      </c>
      <c r="AC95" s="7" t="s">
        <v>338</v>
      </c>
      <c r="AD95" s="9">
        <v>194.06</v>
      </c>
      <c r="AE95" s="10">
        <f>ROUND($K$95*$AD$95,2)</f>
        <v>11643.6</v>
      </c>
    </row>
    <row r="96" spans="1:31" ht="13.5" customHeight="1" thickTop="1">
      <c r="A96" s="18"/>
      <c r="B96" s="18"/>
      <c r="C96" s="18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5" t="s">
        <v>73</v>
      </c>
      <c r="AE96" s="12">
        <f>SUM($AE$87:$AE$95)</f>
        <v>88466.69</v>
      </c>
    </row>
    <row r="97" spans="1:3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25.5">
      <c r="A98" s="3">
        <v>55349</v>
      </c>
      <c r="B98" s="4" t="s">
        <v>352</v>
      </c>
      <c r="C98" s="3">
        <v>160892</v>
      </c>
      <c r="D98" s="4" t="s">
        <v>177</v>
      </c>
      <c r="E98" s="4" t="s">
        <v>353</v>
      </c>
      <c r="F98" s="4" t="s">
        <v>354</v>
      </c>
      <c r="G98" s="4" t="s">
        <v>355</v>
      </c>
      <c r="H98" s="4"/>
      <c r="I98" s="4" t="s">
        <v>356</v>
      </c>
      <c r="J98" s="5">
        <v>50</v>
      </c>
      <c r="K98" s="6">
        <v>50</v>
      </c>
      <c r="L98" s="7" t="s">
        <v>147</v>
      </c>
      <c r="M98" s="4">
        <v>995400</v>
      </c>
      <c r="N98" s="4" t="s">
        <v>357</v>
      </c>
      <c r="O98" s="4" t="s">
        <v>358</v>
      </c>
      <c r="P98" s="4" t="s">
        <v>359</v>
      </c>
      <c r="Q98" s="4"/>
      <c r="R98" s="4" t="s">
        <v>50</v>
      </c>
      <c r="S98" s="4">
        <v>14696</v>
      </c>
      <c r="T98" s="4" t="s">
        <v>360</v>
      </c>
      <c r="U98" s="4" t="s">
        <v>361</v>
      </c>
      <c r="V98" s="4"/>
      <c r="W98" s="4"/>
      <c r="X98" s="8" t="s">
        <v>362</v>
      </c>
      <c r="Y98" s="8" t="s">
        <v>363</v>
      </c>
      <c r="Z98" s="8" t="s">
        <v>55</v>
      </c>
      <c r="AA98" s="8" t="s">
        <v>224</v>
      </c>
      <c r="AB98" s="8" t="s">
        <v>291</v>
      </c>
      <c r="AC98" s="7" t="s">
        <v>364</v>
      </c>
      <c r="AD98" s="9">
        <v>32.21</v>
      </c>
      <c r="AE98" s="10">
        <f>ROUND($K$98*$AD$98,2)</f>
        <v>1610.5</v>
      </c>
    </row>
    <row r="99" spans="1:31" ht="38.25">
      <c r="A99" s="3">
        <v>55349</v>
      </c>
      <c r="B99" s="4" t="s">
        <v>352</v>
      </c>
      <c r="C99" s="3">
        <v>160893</v>
      </c>
      <c r="D99" s="4" t="s">
        <v>365</v>
      </c>
      <c r="E99" s="4" t="s">
        <v>366</v>
      </c>
      <c r="F99" s="4" t="s">
        <v>367</v>
      </c>
      <c r="G99" s="4" t="s">
        <v>368</v>
      </c>
      <c r="H99" s="4"/>
      <c r="I99" s="4" t="s">
        <v>369</v>
      </c>
      <c r="J99" s="5">
        <v>1</v>
      </c>
      <c r="K99" s="6">
        <v>1</v>
      </c>
      <c r="L99" s="7" t="s">
        <v>147</v>
      </c>
      <c r="M99" s="4">
        <v>995400</v>
      </c>
      <c r="N99" s="4" t="s">
        <v>357</v>
      </c>
      <c r="O99" s="4" t="s">
        <v>358</v>
      </c>
      <c r="P99" s="4" t="s">
        <v>359</v>
      </c>
      <c r="Q99" s="4"/>
      <c r="R99" s="4" t="s">
        <v>50</v>
      </c>
      <c r="S99" s="4">
        <v>14696</v>
      </c>
      <c r="T99" s="4" t="s">
        <v>360</v>
      </c>
      <c r="U99" s="4" t="s">
        <v>361</v>
      </c>
      <c r="V99" s="4"/>
      <c r="W99" s="4"/>
      <c r="X99" s="8" t="s">
        <v>362</v>
      </c>
      <c r="Y99" s="8" t="s">
        <v>363</v>
      </c>
      <c r="Z99" s="8" t="s">
        <v>55</v>
      </c>
      <c r="AA99" s="8" t="s">
        <v>224</v>
      </c>
      <c r="AB99" s="8" t="s">
        <v>291</v>
      </c>
      <c r="AC99" s="7" t="s">
        <v>364</v>
      </c>
      <c r="AD99" s="9">
        <v>345.96</v>
      </c>
      <c r="AE99" s="10">
        <f>ROUND($K$99*$AD$99,2)</f>
        <v>345.96</v>
      </c>
    </row>
    <row r="100" spans="1:31" ht="25.5">
      <c r="A100" s="3">
        <v>55349</v>
      </c>
      <c r="B100" s="4" t="s">
        <v>352</v>
      </c>
      <c r="C100" s="3">
        <v>160894</v>
      </c>
      <c r="D100" s="4" t="s">
        <v>143</v>
      </c>
      <c r="E100" s="4" t="s">
        <v>231</v>
      </c>
      <c r="F100" s="4" t="s">
        <v>232</v>
      </c>
      <c r="G100" s="4" t="s">
        <v>233</v>
      </c>
      <c r="H100" s="4"/>
      <c r="I100" s="4" t="s">
        <v>234</v>
      </c>
      <c r="J100" s="5">
        <v>5</v>
      </c>
      <c r="K100" s="6">
        <v>5</v>
      </c>
      <c r="L100" s="7" t="s">
        <v>147</v>
      </c>
      <c r="M100" s="4">
        <v>995400</v>
      </c>
      <c r="N100" s="4" t="s">
        <v>357</v>
      </c>
      <c r="O100" s="4" t="s">
        <v>358</v>
      </c>
      <c r="P100" s="4" t="s">
        <v>359</v>
      </c>
      <c r="Q100" s="4"/>
      <c r="R100" s="4" t="s">
        <v>50</v>
      </c>
      <c r="S100" s="4">
        <v>14696</v>
      </c>
      <c r="T100" s="4" t="s">
        <v>360</v>
      </c>
      <c r="U100" s="4" t="s">
        <v>361</v>
      </c>
      <c r="V100" s="4"/>
      <c r="W100" s="4"/>
      <c r="X100" s="8" t="s">
        <v>362</v>
      </c>
      <c r="Y100" s="8" t="s">
        <v>363</v>
      </c>
      <c r="Z100" s="8" t="s">
        <v>55</v>
      </c>
      <c r="AA100" s="8" t="s">
        <v>224</v>
      </c>
      <c r="AB100" s="8" t="s">
        <v>291</v>
      </c>
      <c r="AC100" s="7" t="s">
        <v>364</v>
      </c>
      <c r="AD100" s="9">
        <v>20.71</v>
      </c>
      <c r="AE100" s="10">
        <f>ROUND($K$100*$AD$100,2)</f>
        <v>103.55</v>
      </c>
    </row>
    <row r="101" spans="1:31" ht="51">
      <c r="A101" s="3">
        <v>55349</v>
      </c>
      <c r="B101" s="4" t="s">
        <v>352</v>
      </c>
      <c r="C101" s="3">
        <v>160895</v>
      </c>
      <c r="D101" s="4" t="s">
        <v>114</v>
      </c>
      <c r="E101" s="4" t="s">
        <v>370</v>
      </c>
      <c r="F101" s="4" t="s">
        <v>116</v>
      </c>
      <c r="G101" s="4" t="s">
        <v>117</v>
      </c>
      <c r="H101" s="4"/>
      <c r="I101" s="4" t="s">
        <v>206</v>
      </c>
      <c r="J101" s="5">
        <v>5</v>
      </c>
      <c r="K101" s="6">
        <v>5</v>
      </c>
      <c r="L101" s="7" t="s">
        <v>147</v>
      </c>
      <c r="M101" s="4">
        <v>995400</v>
      </c>
      <c r="N101" s="4" t="s">
        <v>357</v>
      </c>
      <c r="O101" s="4" t="s">
        <v>358</v>
      </c>
      <c r="P101" s="4" t="s">
        <v>359</v>
      </c>
      <c r="Q101" s="4"/>
      <c r="R101" s="4" t="s">
        <v>50</v>
      </c>
      <c r="S101" s="4">
        <v>14696</v>
      </c>
      <c r="T101" s="4" t="s">
        <v>360</v>
      </c>
      <c r="U101" s="4" t="s">
        <v>361</v>
      </c>
      <c r="V101" s="4"/>
      <c r="W101" s="4"/>
      <c r="X101" s="8" t="s">
        <v>362</v>
      </c>
      <c r="Y101" s="8" t="s">
        <v>363</v>
      </c>
      <c r="Z101" s="8" t="s">
        <v>55</v>
      </c>
      <c r="AA101" s="8" t="s">
        <v>224</v>
      </c>
      <c r="AB101" s="8" t="s">
        <v>291</v>
      </c>
      <c r="AC101" s="7" t="s">
        <v>364</v>
      </c>
      <c r="AD101" s="9">
        <v>23.44</v>
      </c>
      <c r="AE101" s="10">
        <f>ROUND($K$101*$AD$101,2)</f>
        <v>117.2</v>
      </c>
    </row>
    <row r="102" spans="1:31" ht="25.5">
      <c r="A102" s="3">
        <v>55349</v>
      </c>
      <c r="B102" s="4" t="s">
        <v>352</v>
      </c>
      <c r="C102" s="3">
        <v>160896</v>
      </c>
      <c r="D102" s="4" t="s">
        <v>143</v>
      </c>
      <c r="E102" s="4" t="s">
        <v>266</v>
      </c>
      <c r="F102" s="4" t="s">
        <v>267</v>
      </c>
      <c r="G102" s="4" t="s">
        <v>268</v>
      </c>
      <c r="H102" s="4"/>
      <c r="I102" s="4" t="s">
        <v>265</v>
      </c>
      <c r="J102" s="5">
        <v>5</v>
      </c>
      <c r="K102" s="6">
        <v>5</v>
      </c>
      <c r="L102" s="7" t="s">
        <v>147</v>
      </c>
      <c r="M102" s="4">
        <v>995400</v>
      </c>
      <c r="N102" s="4" t="s">
        <v>357</v>
      </c>
      <c r="O102" s="4" t="s">
        <v>358</v>
      </c>
      <c r="P102" s="4" t="s">
        <v>359</v>
      </c>
      <c r="Q102" s="4"/>
      <c r="R102" s="4" t="s">
        <v>50</v>
      </c>
      <c r="S102" s="4">
        <v>14696</v>
      </c>
      <c r="T102" s="4" t="s">
        <v>360</v>
      </c>
      <c r="U102" s="4" t="s">
        <v>361</v>
      </c>
      <c r="V102" s="4"/>
      <c r="W102" s="4"/>
      <c r="X102" s="8" t="s">
        <v>362</v>
      </c>
      <c r="Y102" s="8" t="s">
        <v>363</v>
      </c>
      <c r="Z102" s="8" t="s">
        <v>55</v>
      </c>
      <c r="AA102" s="8" t="s">
        <v>224</v>
      </c>
      <c r="AB102" s="8" t="s">
        <v>291</v>
      </c>
      <c r="AC102" s="7" t="s">
        <v>364</v>
      </c>
      <c r="AD102" s="9">
        <v>29.43</v>
      </c>
      <c r="AE102" s="10">
        <f>ROUND($K$102*$AD$102,2)</f>
        <v>147.15</v>
      </c>
    </row>
    <row r="103" spans="1:31" ht="25.5">
      <c r="A103" s="3">
        <v>55349</v>
      </c>
      <c r="B103" s="4" t="s">
        <v>352</v>
      </c>
      <c r="C103" s="3">
        <v>160897</v>
      </c>
      <c r="D103" s="4" t="s">
        <v>109</v>
      </c>
      <c r="E103" s="4" t="s">
        <v>327</v>
      </c>
      <c r="F103" s="4" t="s">
        <v>328</v>
      </c>
      <c r="G103" s="4" t="s">
        <v>329</v>
      </c>
      <c r="H103" s="4"/>
      <c r="I103" s="4" t="s">
        <v>330</v>
      </c>
      <c r="J103" s="5">
        <v>10</v>
      </c>
      <c r="K103" s="6">
        <v>10</v>
      </c>
      <c r="L103" s="7" t="s">
        <v>147</v>
      </c>
      <c r="M103" s="4">
        <v>995400</v>
      </c>
      <c r="N103" s="4" t="s">
        <v>357</v>
      </c>
      <c r="O103" s="4" t="s">
        <v>358</v>
      </c>
      <c r="P103" s="4" t="s">
        <v>359</v>
      </c>
      <c r="Q103" s="4"/>
      <c r="R103" s="4" t="s">
        <v>50</v>
      </c>
      <c r="S103" s="4">
        <v>14696</v>
      </c>
      <c r="T103" s="4" t="s">
        <v>360</v>
      </c>
      <c r="U103" s="4" t="s">
        <v>361</v>
      </c>
      <c r="V103" s="4"/>
      <c r="W103" s="4"/>
      <c r="X103" s="8" t="s">
        <v>362</v>
      </c>
      <c r="Y103" s="8" t="s">
        <v>363</v>
      </c>
      <c r="Z103" s="8" t="s">
        <v>55</v>
      </c>
      <c r="AA103" s="8" t="s">
        <v>224</v>
      </c>
      <c r="AB103" s="8" t="s">
        <v>291</v>
      </c>
      <c r="AC103" s="7" t="s">
        <v>364</v>
      </c>
      <c r="AD103" s="9">
        <v>62.62</v>
      </c>
      <c r="AE103" s="10">
        <f>ROUND($K$103*$AD$103,2)</f>
        <v>626.2</v>
      </c>
    </row>
    <row r="104" spans="1:31" ht="38.25">
      <c r="A104" s="3">
        <v>55349</v>
      </c>
      <c r="B104" s="4" t="s">
        <v>352</v>
      </c>
      <c r="C104" s="3">
        <v>160898</v>
      </c>
      <c r="D104" s="4" t="s">
        <v>109</v>
      </c>
      <c r="E104" s="4" t="s">
        <v>371</v>
      </c>
      <c r="F104" s="4" t="s">
        <v>372</v>
      </c>
      <c r="G104" s="4" t="s">
        <v>373</v>
      </c>
      <c r="H104" s="4"/>
      <c r="I104" s="4" t="s">
        <v>113</v>
      </c>
      <c r="J104" s="5">
        <v>20</v>
      </c>
      <c r="K104" s="6">
        <v>20</v>
      </c>
      <c r="L104" s="7" t="s">
        <v>147</v>
      </c>
      <c r="M104" s="4">
        <v>995400</v>
      </c>
      <c r="N104" s="4" t="s">
        <v>357</v>
      </c>
      <c r="O104" s="4" t="s">
        <v>358</v>
      </c>
      <c r="P104" s="4" t="s">
        <v>359</v>
      </c>
      <c r="Q104" s="4"/>
      <c r="R104" s="4" t="s">
        <v>50</v>
      </c>
      <c r="S104" s="4">
        <v>14696</v>
      </c>
      <c r="T104" s="4" t="s">
        <v>360</v>
      </c>
      <c r="U104" s="4" t="s">
        <v>361</v>
      </c>
      <c r="V104" s="4"/>
      <c r="W104" s="4"/>
      <c r="X104" s="8" t="s">
        <v>362</v>
      </c>
      <c r="Y104" s="8" t="s">
        <v>363</v>
      </c>
      <c r="Z104" s="8" t="s">
        <v>55</v>
      </c>
      <c r="AA104" s="8" t="s">
        <v>224</v>
      </c>
      <c r="AB104" s="8" t="s">
        <v>291</v>
      </c>
      <c r="AC104" s="7" t="s">
        <v>364</v>
      </c>
      <c r="AD104" s="9">
        <v>26.29</v>
      </c>
      <c r="AE104" s="10">
        <f>ROUND($K$104*$AD$104,2)</f>
        <v>525.8</v>
      </c>
    </row>
    <row r="105" spans="1:31" ht="12.75">
      <c r="A105" s="3">
        <v>55349</v>
      </c>
      <c r="B105" s="4" t="s">
        <v>352</v>
      </c>
      <c r="C105" s="3">
        <v>160899</v>
      </c>
      <c r="D105" s="4" t="s">
        <v>374</v>
      </c>
      <c r="E105" s="4" t="s">
        <v>375</v>
      </c>
      <c r="F105" s="4" t="s">
        <v>376</v>
      </c>
      <c r="G105" s="4" t="s">
        <v>377</v>
      </c>
      <c r="H105" s="4"/>
      <c r="I105" s="4" t="s">
        <v>72</v>
      </c>
      <c r="J105" s="5">
        <v>10</v>
      </c>
      <c r="K105" s="6">
        <v>10</v>
      </c>
      <c r="L105" s="7" t="s">
        <v>147</v>
      </c>
      <c r="M105" s="4">
        <v>995400</v>
      </c>
      <c r="N105" s="4" t="s">
        <v>357</v>
      </c>
      <c r="O105" s="4" t="s">
        <v>358</v>
      </c>
      <c r="P105" s="4" t="s">
        <v>359</v>
      </c>
      <c r="Q105" s="4"/>
      <c r="R105" s="4" t="s">
        <v>50</v>
      </c>
      <c r="S105" s="4">
        <v>14696</v>
      </c>
      <c r="T105" s="4" t="s">
        <v>360</v>
      </c>
      <c r="U105" s="4" t="s">
        <v>361</v>
      </c>
      <c r="V105" s="4"/>
      <c r="W105" s="4"/>
      <c r="X105" s="8" t="s">
        <v>362</v>
      </c>
      <c r="Y105" s="8" t="s">
        <v>363</v>
      </c>
      <c r="Z105" s="8" t="s">
        <v>55</v>
      </c>
      <c r="AA105" s="8" t="s">
        <v>224</v>
      </c>
      <c r="AB105" s="8" t="s">
        <v>291</v>
      </c>
      <c r="AC105" s="7" t="s">
        <v>364</v>
      </c>
      <c r="AD105" s="9">
        <v>29.14</v>
      </c>
      <c r="AE105" s="10">
        <f>ROUND($K$105*$AD$105,2)</f>
        <v>291.4</v>
      </c>
    </row>
    <row r="106" spans="1:31" ht="25.5">
      <c r="A106" s="3">
        <v>55349</v>
      </c>
      <c r="B106" s="4" t="s">
        <v>352</v>
      </c>
      <c r="C106" s="3">
        <v>160900</v>
      </c>
      <c r="D106" s="4" t="s">
        <v>139</v>
      </c>
      <c r="E106" s="4" t="s">
        <v>378</v>
      </c>
      <c r="F106" s="4" t="s">
        <v>379</v>
      </c>
      <c r="G106" s="4" t="s">
        <v>380</v>
      </c>
      <c r="H106" s="4"/>
      <c r="I106" s="4" t="s">
        <v>67</v>
      </c>
      <c r="J106" s="5">
        <v>2</v>
      </c>
      <c r="K106" s="6">
        <v>2</v>
      </c>
      <c r="L106" s="7" t="s">
        <v>147</v>
      </c>
      <c r="M106" s="4">
        <v>995400</v>
      </c>
      <c r="N106" s="4" t="s">
        <v>357</v>
      </c>
      <c r="O106" s="4" t="s">
        <v>358</v>
      </c>
      <c r="P106" s="4" t="s">
        <v>359</v>
      </c>
      <c r="Q106" s="4"/>
      <c r="R106" s="4" t="s">
        <v>50</v>
      </c>
      <c r="S106" s="4">
        <v>14696</v>
      </c>
      <c r="T106" s="4" t="s">
        <v>360</v>
      </c>
      <c r="U106" s="4" t="s">
        <v>361</v>
      </c>
      <c r="V106" s="4"/>
      <c r="W106" s="4"/>
      <c r="X106" s="8" t="s">
        <v>362</v>
      </c>
      <c r="Y106" s="8" t="s">
        <v>363</v>
      </c>
      <c r="Z106" s="8" t="s">
        <v>55</v>
      </c>
      <c r="AA106" s="8" t="s">
        <v>224</v>
      </c>
      <c r="AB106" s="8" t="s">
        <v>291</v>
      </c>
      <c r="AC106" s="7" t="s">
        <v>364</v>
      </c>
      <c r="AD106" s="9">
        <v>32.24</v>
      </c>
      <c r="AE106" s="10">
        <f>ROUND($K$106*$AD$106,2)</f>
        <v>64.48</v>
      </c>
    </row>
    <row r="107" spans="1:31" ht="25.5">
      <c r="A107" s="3">
        <v>55349</v>
      </c>
      <c r="B107" s="4" t="s">
        <v>352</v>
      </c>
      <c r="C107" s="3">
        <v>160901</v>
      </c>
      <c r="D107" s="4" t="s">
        <v>139</v>
      </c>
      <c r="E107" s="4" t="s">
        <v>381</v>
      </c>
      <c r="F107" s="4" t="s">
        <v>382</v>
      </c>
      <c r="G107" s="4" t="s">
        <v>383</v>
      </c>
      <c r="H107" s="4"/>
      <c r="I107" s="4" t="s">
        <v>67</v>
      </c>
      <c r="J107" s="5">
        <v>2</v>
      </c>
      <c r="K107" s="6">
        <v>2</v>
      </c>
      <c r="L107" s="7" t="s">
        <v>147</v>
      </c>
      <c r="M107" s="4">
        <v>995400</v>
      </c>
      <c r="N107" s="4" t="s">
        <v>357</v>
      </c>
      <c r="O107" s="4" t="s">
        <v>358</v>
      </c>
      <c r="P107" s="4" t="s">
        <v>359</v>
      </c>
      <c r="Q107" s="4"/>
      <c r="R107" s="4" t="s">
        <v>50</v>
      </c>
      <c r="S107" s="4">
        <v>14696</v>
      </c>
      <c r="T107" s="4" t="s">
        <v>360</v>
      </c>
      <c r="U107" s="4" t="s">
        <v>361</v>
      </c>
      <c r="V107" s="4"/>
      <c r="W107" s="4"/>
      <c r="X107" s="8" t="s">
        <v>362</v>
      </c>
      <c r="Y107" s="8" t="s">
        <v>363</v>
      </c>
      <c r="Z107" s="8" t="s">
        <v>55</v>
      </c>
      <c r="AA107" s="8" t="s">
        <v>224</v>
      </c>
      <c r="AB107" s="8" t="s">
        <v>291</v>
      </c>
      <c r="AC107" s="7" t="s">
        <v>364</v>
      </c>
      <c r="AD107" s="9">
        <v>14.88</v>
      </c>
      <c r="AE107" s="10">
        <f>ROUND($K$107*$AD$107,2)</f>
        <v>29.76</v>
      </c>
    </row>
    <row r="108" spans="1:31" ht="25.5">
      <c r="A108" s="3">
        <v>55349</v>
      </c>
      <c r="B108" s="4" t="s">
        <v>352</v>
      </c>
      <c r="C108" s="3">
        <v>160919</v>
      </c>
      <c r="D108" s="4" t="s">
        <v>91</v>
      </c>
      <c r="E108" s="4" t="s">
        <v>190</v>
      </c>
      <c r="F108" s="4" t="s">
        <v>191</v>
      </c>
      <c r="G108" s="4" t="s">
        <v>192</v>
      </c>
      <c r="H108" s="4"/>
      <c r="I108" s="4" t="s">
        <v>193</v>
      </c>
      <c r="J108" s="5">
        <v>50</v>
      </c>
      <c r="K108" s="6">
        <v>50</v>
      </c>
      <c r="L108" s="7" t="s">
        <v>147</v>
      </c>
      <c r="M108" s="4">
        <v>995400</v>
      </c>
      <c r="N108" s="4" t="s">
        <v>357</v>
      </c>
      <c r="O108" s="4" t="s">
        <v>358</v>
      </c>
      <c r="P108" s="4" t="s">
        <v>359</v>
      </c>
      <c r="Q108" s="4"/>
      <c r="R108" s="4" t="s">
        <v>50</v>
      </c>
      <c r="S108" s="4">
        <v>14696</v>
      </c>
      <c r="T108" s="4" t="s">
        <v>360</v>
      </c>
      <c r="U108" s="4" t="s">
        <v>361</v>
      </c>
      <c r="V108" s="4"/>
      <c r="W108" s="4"/>
      <c r="X108" s="8" t="s">
        <v>362</v>
      </c>
      <c r="Y108" s="8" t="s">
        <v>363</v>
      </c>
      <c r="Z108" s="8" t="s">
        <v>55</v>
      </c>
      <c r="AA108" s="8" t="s">
        <v>224</v>
      </c>
      <c r="AB108" s="8" t="s">
        <v>291</v>
      </c>
      <c r="AC108" s="7" t="s">
        <v>364</v>
      </c>
      <c r="AD108" s="9">
        <v>27.9</v>
      </c>
      <c r="AE108" s="10">
        <f>ROUND($K$108*$AD$108,2)</f>
        <v>1395</v>
      </c>
    </row>
    <row r="109" spans="1:31" ht="25.5">
      <c r="A109" s="3">
        <v>55349</v>
      </c>
      <c r="B109" s="4" t="s">
        <v>352</v>
      </c>
      <c r="C109" s="3">
        <v>160920</v>
      </c>
      <c r="D109" s="4" t="s">
        <v>194</v>
      </c>
      <c r="E109" s="4" t="s">
        <v>262</v>
      </c>
      <c r="F109" s="4" t="s">
        <v>263</v>
      </c>
      <c r="G109" s="4" t="s">
        <v>264</v>
      </c>
      <c r="H109" s="4"/>
      <c r="I109" s="4" t="s">
        <v>265</v>
      </c>
      <c r="J109" s="5">
        <v>10</v>
      </c>
      <c r="K109" s="6">
        <v>10</v>
      </c>
      <c r="L109" s="7" t="s">
        <v>147</v>
      </c>
      <c r="M109" s="4">
        <v>995400</v>
      </c>
      <c r="N109" s="4" t="s">
        <v>357</v>
      </c>
      <c r="O109" s="4" t="s">
        <v>358</v>
      </c>
      <c r="P109" s="4" t="s">
        <v>359</v>
      </c>
      <c r="Q109" s="4"/>
      <c r="R109" s="4" t="s">
        <v>50</v>
      </c>
      <c r="S109" s="4">
        <v>14696</v>
      </c>
      <c r="T109" s="4" t="s">
        <v>360</v>
      </c>
      <c r="U109" s="4" t="s">
        <v>361</v>
      </c>
      <c r="V109" s="4"/>
      <c r="W109" s="4"/>
      <c r="X109" s="8" t="s">
        <v>362</v>
      </c>
      <c r="Y109" s="8" t="s">
        <v>363</v>
      </c>
      <c r="Z109" s="8" t="s">
        <v>55</v>
      </c>
      <c r="AA109" s="8" t="s">
        <v>224</v>
      </c>
      <c r="AB109" s="8" t="s">
        <v>291</v>
      </c>
      <c r="AC109" s="7" t="s">
        <v>364</v>
      </c>
      <c r="AD109" s="9">
        <v>39.99</v>
      </c>
      <c r="AE109" s="10">
        <f>ROUND($K$109*$AD$109,2)</f>
        <v>399.9</v>
      </c>
    </row>
    <row r="110" spans="1:31" ht="12.75">
      <c r="A110" s="3">
        <v>55349</v>
      </c>
      <c r="B110" s="4" t="s">
        <v>352</v>
      </c>
      <c r="C110" s="3">
        <v>160921</v>
      </c>
      <c r="D110" s="4" t="s">
        <v>83</v>
      </c>
      <c r="E110" s="4" t="s">
        <v>84</v>
      </c>
      <c r="F110" s="4" t="s">
        <v>85</v>
      </c>
      <c r="G110" s="4" t="s">
        <v>86</v>
      </c>
      <c r="H110" s="4"/>
      <c r="I110" s="4" t="s">
        <v>87</v>
      </c>
      <c r="J110" s="5">
        <v>10</v>
      </c>
      <c r="K110" s="6">
        <v>10</v>
      </c>
      <c r="L110" s="7" t="s">
        <v>147</v>
      </c>
      <c r="M110" s="4">
        <v>995400</v>
      </c>
      <c r="N110" s="4" t="s">
        <v>357</v>
      </c>
      <c r="O110" s="4" t="s">
        <v>358</v>
      </c>
      <c r="P110" s="4" t="s">
        <v>359</v>
      </c>
      <c r="Q110" s="4"/>
      <c r="R110" s="4" t="s">
        <v>50</v>
      </c>
      <c r="S110" s="4">
        <v>14696</v>
      </c>
      <c r="T110" s="4" t="s">
        <v>360</v>
      </c>
      <c r="U110" s="4" t="s">
        <v>361</v>
      </c>
      <c r="V110" s="4"/>
      <c r="W110" s="4"/>
      <c r="X110" s="8" t="s">
        <v>362</v>
      </c>
      <c r="Y110" s="8" t="s">
        <v>363</v>
      </c>
      <c r="Z110" s="8" t="s">
        <v>55</v>
      </c>
      <c r="AA110" s="8" t="s">
        <v>224</v>
      </c>
      <c r="AB110" s="8" t="s">
        <v>291</v>
      </c>
      <c r="AC110" s="7" t="s">
        <v>364</v>
      </c>
      <c r="AD110" s="9">
        <v>9.8</v>
      </c>
      <c r="AE110" s="10">
        <f>ROUND($K$110*$AD$110,2)</f>
        <v>98</v>
      </c>
    </row>
    <row r="111" spans="1:31" ht="39" thickBot="1">
      <c r="A111" s="3">
        <v>55349</v>
      </c>
      <c r="B111" s="4" t="s">
        <v>352</v>
      </c>
      <c r="C111" s="3">
        <v>160922</v>
      </c>
      <c r="D111" s="4" t="s">
        <v>83</v>
      </c>
      <c r="E111" s="4" t="s">
        <v>203</v>
      </c>
      <c r="F111" s="4" t="s">
        <v>204</v>
      </c>
      <c r="G111" s="4" t="s">
        <v>205</v>
      </c>
      <c r="H111" s="4"/>
      <c r="I111" s="4" t="s">
        <v>206</v>
      </c>
      <c r="J111" s="5">
        <v>5</v>
      </c>
      <c r="K111" s="6">
        <v>5</v>
      </c>
      <c r="L111" s="7" t="s">
        <v>147</v>
      </c>
      <c r="M111" s="4">
        <v>995400</v>
      </c>
      <c r="N111" s="4" t="s">
        <v>357</v>
      </c>
      <c r="O111" s="4" t="s">
        <v>358</v>
      </c>
      <c r="P111" s="4" t="s">
        <v>359</v>
      </c>
      <c r="Q111" s="4"/>
      <c r="R111" s="4" t="s">
        <v>50</v>
      </c>
      <c r="S111" s="4">
        <v>14696</v>
      </c>
      <c r="T111" s="4" t="s">
        <v>360</v>
      </c>
      <c r="U111" s="4" t="s">
        <v>361</v>
      </c>
      <c r="V111" s="4"/>
      <c r="W111" s="4"/>
      <c r="X111" s="8" t="s">
        <v>362</v>
      </c>
      <c r="Y111" s="8" t="s">
        <v>363</v>
      </c>
      <c r="Z111" s="8" t="s">
        <v>55</v>
      </c>
      <c r="AA111" s="8" t="s">
        <v>224</v>
      </c>
      <c r="AB111" s="8" t="s">
        <v>291</v>
      </c>
      <c r="AC111" s="7" t="s">
        <v>364</v>
      </c>
      <c r="AD111" s="9">
        <v>37.08</v>
      </c>
      <c r="AE111" s="10">
        <f>ROUND($K$111*$AD$111,2)</f>
        <v>185.4</v>
      </c>
    </row>
    <row r="112" spans="1:31" ht="13.5" customHeight="1" thickTop="1">
      <c r="A112" s="18"/>
      <c r="B112" s="18"/>
      <c r="C112" s="18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5" t="s">
        <v>73</v>
      </c>
      <c r="AE112" s="12">
        <f>SUM($AE$98:$AE$111)</f>
        <v>5940.3</v>
      </c>
    </row>
    <row r="113" spans="1:3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25.5">
      <c r="A114" s="3">
        <v>55358</v>
      </c>
      <c r="B114" s="4"/>
      <c r="C114" s="3">
        <v>160978</v>
      </c>
      <c r="D114" s="4" t="s">
        <v>177</v>
      </c>
      <c r="E114" s="4" t="s">
        <v>353</v>
      </c>
      <c r="F114" s="4" t="s">
        <v>354</v>
      </c>
      <c r="G114" s="4" t="s">
        <v>355</v>
      </c>
      <c r="H114" s="4"/>
      <c r="I114" s="4" t="s">
        <v>356</v>
      </c>
      <c r="J114" s="5">
        <v>256</v>
      </c>
      <c r="K114" s="6">
        <v>256</v>
      </c>
      <c r="L114" s="7" t="s">
        <v>147</v>
      </c>
      <c r="M114" s="4">
        <v>813100</v>
      </c>
      <c r="N114" s="4" t="s">
        <v>384</v>
      </c>
      <c r="O114" s="4" t="s">
        <v>385</v>
      </c>
      <c r="P114" s="4" t="s">
        <v>286</v>
      </c>
      <c r="Q114" s="4"/>
      <c r="R114" s="4" t="s">
        <v>50</v>
      </c>
      <c r="S114" s="4">
        <v>235641</v>
      </c>
      <c r="T114" s="4" t="s">
        <v>386</v>
      </c>
      <c r="U114" s="4" t="s">
        <v>387</v>
      </c>
      <c r="V114" s="4">
        <v>549493820</v>
      </c>
      <c r="W114" s="4"/>
      <c r="X114" s="8" t="s">
        <v>53</v>
      </c>
      <c r="Y114" s="8" t="s">
        <v>388</v>
      </c>
      <c r="Z114" s="8" t="s">
        <v>55</v>
      </c>
      <c r="AA114" s="8" t="s">
        <v>389</v>
      </c>
      <c r="AB114" s="8" t="s">
        <v>157</v>
      </c>
      <c r="AC114" s="7" t="s">
        <v>390</v>
      </c>
      <c r="AD114" s="9">
        <v>32.21</v>
      </c>
      <c r="AE114" s="10">
        <f>ROUND($K$114*$AD$114,2)</f>
        <v>8245.76</v>
      </c>
    </row>
    <row r="115" spans="1:31" ht="12.75">
      <c r="A115" s="3">
        <v>55358</v>
      </c>
      <c r="B115" s="4"/>
      <c r="C115" s="3">
        <v>160979</v>
      </c>
      <c r="D115" s="4" t="s">
        <v>391</v>
      </c>
      <c r="E115" s="4" t="s">
        <v>392</v>
      </c>
      <c r="F115" s="4" t="s">
        <v>393</v>
      </c>
      <c r="G115" s="4" t="s">
        <v>394</v>
      </c>
      <c r="H115" s="4"/>
      <c r="I115" s="4" t="s">
        <v>395</v>
      </c>
      <c r="J115" s="5">
        <v>2000</v>
      </c>
      <c r="K115" s="6">
        <v>2000</v>
      </c>
      <c r="L115" s="7" t="s">
        <v>147</v>
      </c>
      <c r="M115" s="4">
        <v>813100</v>
      </c>
      <c r="N115" s="4" t="s">
        <v>384</v>
      </c>
      <c r="O115" s="4" t="s">
        <v>385</v>
      </c>
      <c r="P115" s="4" t="s">
        <v>286</v>
      </c>
      <c r="Q115" s="4"/>
      <c r="R115" s="4" t="s">
        <v>50</v>
      </c>
      <c r="S115" s="4">
        <v>235641</v>
      </c>
      <c r="T115" s="4" t="s">
        <v>386</v>
      </c>
      <c r="U115" s="4" t="s">
        <v>387</v>
      </c>
      <c r="V115" s="4">
        <v>549493820</v>
      </c>
      <c r="W115" s="4"/>
      <c r="X115" s="8" t="s">
        <v>53</v>
      </c>
      <c r="Y115" s="8" t="s">
        <v>388</v>
      </c>
      <c r="Z115" s="8" t="s">
        <v>55</v>
      </c>
      <c r="AA115" s="8" t="s">
        <v>389</v>
      </c>
      <c r="AB115" s="8" t="s">
        <v>157</v>
      </c>
      <c r="AC115" s="7" t="s">
        <v>390</v>
      </c>
      <c r="AD115" s="9">
        <v>2.23</v>
      </c>
      <c r="AE115" s="10">
        <f>ROUND($K$115*$AD$115,2)</f>
        <v>4460</v>
      </c>
    </row>
    <row r="116" spans="1:31" ht="13.5" thickBot="1">
      <c r="A116" s="3">
        <v>55358</v>
      </c>
      <c r="B116" s="4"/>
      <c r="C116" s="3">
        <v>160980</v>
      </c>
      <c r="D116" s="4" t="s">
        <v>96</v>
      </c>
      <c r="E116" s="4" t="s">
        <v>396</v>
      </c>
      <c r="F116" s="4" t="s">
        <v>397</v>
      </c>
      <c r="G116" s="4" t="s">
        <v>398</v>
      </c>
      <c r="H116" s="4"/>
      <c r="I116" s="4" t="s">
        <v>399</v>
      </c>
      <c r="J116" s="5">
        <v>2000</v>
      </c>
      <c r="K116" s="6">
        <v>2000</v>
      </c>
      <c r="L116" s="7" t="s">
        <v>147</v>
      </c>
      <c r="M116" s="4">
        <v>813100</v>
      </c>
      <c r="N116" s="4" t="s">
        <v>384</v>
      </c>
      <c r="O116" s="4" t="s">
        <v>385</v>
      </c>
      <c r="P116" s="4" t="s">
        <v>286</v>
      </c>
      <c r="Q116" s="4"/>
      <c r="R116" s="4" t="s">
        <v>50</v>
      </c>
      <c r="S116" s="4">
        <v>235641</v>
      </c>
      <c r="T116" s="4" t="s">
        <v>386</v>
      </c>
      <c r="U116" s="4" t="s">
        <v>387</v>
      </c>
      <c r="V116" s="4">
        <v>549493820</v>
      </c>
      <c r="W116" s="4"/>
      <c r="X116" s="8" t="s">
        <v>53</v>
      </c>
      <c r="Y116" s="8" t="s">
        <v>388</v>
      </c>
      <c r="Z116" s="8" t="s">
        <v>55</v>
      </c>
      <c r="AA116" s="8" t="s">
        <v>389</v>
      </c>
      <c r="AB116" s="8" t="s">
        <v>157</v>
      </c>
      <c r="AC116" s="7" t="s">
        <v>390</v>
      </c>
      <c r="AD116" s="9">
        <v>1.77</v>
      </c>
      <c r="AE116" s="10">
        <f>ROUND($K$116*$AD$116,2)</f>
        <v>3540</v>
      </c>
    </row>
    <row r="117" spans="1:31" ht="13.5" customHeight="1" thickTop="1">
      <c r="A117" s="18"/>
      <c r="B117" s="18"/>
      <c r="C117" s="18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5" t="s">
        <v>73</v>
      </c>
      <c r="AE117" s="12">
        <f>SUM($AE$114:$AE$116)</f>
        <v>16245.76</v>
      </c>
    </row>
    <row r="118" spans="1:31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38.25">
      <c r="A119" s="3">
        <v>55361</v>
      </c>
      <c r="B119" s="4" t="s">
        <v>400</v>
      </c>
      <c r="C119" s="3">
        <v>160926</v>
      </c>
      <c r="D119" s="4" t="s">
        <v>401</v>
      </c>
      <c r="E119" s="4" t="s">
        <v>402</v>
      </c>
      <c r="F119" s="4" t="s">
        <v>403</v>
      </c>
      <c r="G119" s="4" t="s">
        <v>404</v>
      </c>
      <c r="H119" s="4"/>
      <c r="I119" s="4" t="s">
        <v>405</v>
      </c>
      <c r="J119" s="5">
        <v>1</v>
      </c>
      <c r="K119" s="6">
        <v>1</v>
      </c>
      <c r="L119" s="7" t="s">
        <v>147</v>
      </c>
      <c r="M119" s="4">
        <v>239880</v>
      </c>
      <c r="N119" s="4" t="s">
        <v>331</v>
      </c>
      <c r="O119" s="4" t="s">
        <v>406</v>
      </c>
      <c r="P119" s="4" t="s">
        <v>407</v>
      </c>
      <c r="Q119" s="4">
        <v>-1</v>
      </c>
      <c r="R119" s="4" t="s">
        <v>50</v>
      </c>
      <c r="S119" s="4">
        <v>186011</v>
      </c>
      <c r="T119" s="4" t="s">
        <v>408</v>
      </c>
      <c r="U119" s="4" t="s">
        <v>409</v>
      </c>
      <c r="V119" s="4"/>
      <c r="W119" s="4"/>
      <c r="X119" s="8" t="s">
        <v>53</v>
      </c>
      <c r="Y119" s="8" t="s">
        <v>410</v>
      </c>
      <c r="Z119" s="8" t="s">
        <v>55</v>
      </c>
      <c r="AA119" s="8" t="s">
        <v>53</v>
      </c>
      <c r="AB119" s="8" t="s">
        <v>157</v>
      </c>
      <c r="AC119" s="7" t="s">
        <v>411</v>
      </c>
      <c r="AD119" s="9">
        <v>2192.32</v>
      </c>
      <c r="AE119" s="10">
        <f>ROUND($K$119*$AD$119,2)</f>
        <v>2192.32</v>
      </c>
    </row>
    <row r="120" spans="1:31" ht="12.75">
      <c r="A120" s="3">
        <v>55361</v>
      </c>
      <c r="B120" s="4" t="s">
        <v>400</v>
      </c>
      <c r="C120" s="3">
        <v>160931</v>
      </c>
      <c r="D120" s="4" t="s">
        <v>96</v>
      </c>
      <c r="E120" s="4" t="s">
        <v>297</v>
      </c>
      <c r="F120" s="4" t="s">
        <v>298</v>
      </c>
      <c r="G120" s="4" t="s">
        <v>299</v>
      </c>
      <c r="H120" s="4"/>
      <c r="I120" s="4" t="s">
        <v>108</v>
      </c>
      <c r="J120" s="5">
        <v>12</v>
      </c>
      <c r="K120" s="6">
        <v>12</v>
      </c>
      <c r="L120" s="7" t="s">
        <v>147</v>
      </c>
      <c r="M120" s="4">
        <v>239880</v>
      </c>
      <c r="N120" s="4" t="s">
        <v>331</v>
      </c>
      <c r="O120" s="4" t="s">
        <v>406</v>
      </c>
      <c r="P120" s="4" t="s">
        <v>407</v>
      </c>
      <c r="Q120" s="4">
        <v>-1</v>
      </c>
      <c r="R120" s="4" t="s">
        <v>50</v>
      </c>
      <c r="S120" s="4">
        <v>186011</v>
      </c>
      <c r="T120" s="4" t="s">
        <v>408</v>
      </c>
      <c r="U120" s="4" t="s">
        <v>409</v>
      </c>
      <c r="V120" s="4"/>
      <c r="W120" s="4"/>
      <c r="X120" s="8" t="s">
        <v>53</v>
      </c>
      <c r="Y120" s="8" t="s">
        <v>410</v>
      </c>
      <c r="Z120" s="8" t="s">
        <v>55</v>
      </c>
      <c r="AA120" s="8" t="s">
        <v>53</v>
      </c>
      <c r="AB120" s="8" t="s">
        <v>157</v>
      </c>
      <c r="AC120" s="7" t="s">
        <v>411</v>
      </c>
      <c r="AD120" s="9">
        <v>125.64</v>
      </c>
      <c r="AE120" s="10">
        <f>ROUND($K$120*$AD$120,2)</f>
        <v>1507.68</v>
      </c>
    </row>
    <row r="121" spans="1:31" ht="25.5">
      <c r="A121" s="3">
        <v>55361</v>
      </c>
      <c r="B121" s="4" t="s">
        <v>400</v>
      </c>
      <c r="C121" s="3">
        <v>160932</v>
      </c>
      <c r="D121" s="4" t="s">
        <v>91</v>
      </c>
      <c r="E121" s="4" t="s">
        <v>412</v>
      </c>
      <c r="F121" s="4" t="s">
        <v>413</v>
      </c>
      <c r="G121" s="4" t="s">
        <v>414</v>
      </c>
      <c r="H121" s="4"/>
      <c r="I121" s="4" t="s">
        <v>230</v>
      </c>
      <c r="J121" s="5">
        <v>600</v>
      </c>
      <c r="K121" s="6">
        <v>600</v>
      </c>
      <c r="L121" s="7" t="s">
        <v>147</v>
      </c>
      <c r="M121" s="4">
        <v>239880</v>
      </c>
      <c r="N121" s="4" t="s">
        <v>331</v>
      </c>
      <c r="O121" s="4" t="s">
        <v>406</v>
      </c>
      <c r="P121" s="4" t="s">
        <v>407</v>
      </c>
      <c r="Q121" s="4">
        <v>-1</v>
      </c>
      <c r="R121" s="4" t="s">
        <v>50</v>
      </c>
      <c r="S121" s="4">
        <v>186011</v>
      </c>
      <c r="T121" s="4" t="s">
        <v>408</v>
      </c>
      <c r="U121" s="4" t="s">
        <v>409</v>
      </c>
      <c r="V121" s="4"/>
      <c r="W121" s="4"/>
      <c r="X121" s="8" t="s">
        <v>53</v>
      </c>
      <c r="Y121" s="8" t="s">
        <v>410</v>
      </c>
      <c r="Z121" s="8" t="s">
        <v>55</v>
      </c>
      <c r="AA121" s="8" t="s">
        <v>53</v>
      </c>
      <c r="AB121" s="8" t="s">
        <v>157</v>
      </c>
      <c r="AC121" s="7" t="s">
        <v>411</v>
      </c>
      <c r="AD121" s="9">
        <v>13.08</v>
      </c>
      <c r="AE121" s="10">
        <f>ROUND($K$121*$AD$121,2)</f>
        <v>7848</v>
      </c>
    </row>
    <row r="122" spans="1:31" ht="25.5">
      <c r="A122" s="3">
        <v>55361</v>
      </c>
      <c r="B122" s="4" t="s">
        <v>400</v>
      </c>
      <c r="C122" s="3">
        <v>160933</v>
      </c>
      <c r="D122" s="4" t="s">
        <v>177</v>
      </c>
      <c r="E122" s="4" t="s">
        <v>339</v>
      </c>
      <c r="F122" s="4" t="s">
        <v>340</v>
      </c>
      <c r="G122" s="4" t="s">
        <v>341</v>
      </c>
      <c r="H122" s="4"/>
      <c r="I122" s="4" t="s">
        <v>72</v>
      </c>
      <c r="J122" s="5">
        <v>360</v>
      </c>
      <c r="K122" s="6">
        <v>360</v>
      </c>
      <c r="L122" s="7" t="s">
        <v>147</v>
      </c>
      <c r="M122" s="4">
        <v>239880</v>
      </c>
      <c r="N122" s="4" t="s">
        <v>331</v>
      </c>
      <c r="O122" s="4" t="s">
        <v>406</v>
      </c>
      <c r="P122" s="4" t="s">
        <v>407</v>
      </c>
      <c r="Q122" s="4">
        <v>-1</v>
      </c>
      <c r="R122" s="4" t="s">
        <v>50</v>
      </c>
      <c r="S122" s="4">
        <v>186011</v>
      </c>
      <c r="T122" s="4" t="s">
        <v>408</v>
      </c>
      <c r="U122" s="4" t="s">
        <v>409</v>
      </c>
      <c r="V122" s="4"/>
      <c r="W122" s="4"/>
      <c r="X122" s="8" t="s">
        <v>53</v>
      </c>
      <c r="Y122" s="8" t="s">
        <v>410</v>
      </c>
      <c r="Z122" s="8" t="s">
        <v>55</v>
      </c>
      <c r="AA122" s="8" t="s">
        <v>53</v>
      </c>
      <c r="AB122" s="8" t="s">
        <v>157</v>
      </c>
      <c r="AC122" s="7" t="s">
        <v>411</v>
      </c>
      <c r="AD122" s="9">
        <v>28.07</v>
      </c>
      <c r="AE122" s="10">
        <f>ROUND($K$122*$AD$122,2)</f>
        <v>10105.2</v>
      </c>
    </row>
    <row r="123" spans="1:31" ht="25.5">
      <c r="A123" s="3">
        <v>55361</v>
      </c>
      <c r="B123" s="4" t="s">
        <v>400</v>
      </c>
      <c r="C123" s="3">
        <v>160934</v>
      </c>
      <c r="D123" s="4" t="s">
        <v>109</v>
      </c>
      <c r="E123" s="4" t="s">
        <v>415</v>
      </c>
      <c r="F123" s="4" t="s">
        <v>416</v>
      </c>
      <c r="G123" s="4" t="s">
        <v>417</v>
      </c>
      <c r="H123" s="4"/>
      <c r="I123" s="4" t="s">
        <v>418</v>
      </c>
      <c r="J123" s="5">
        <v>20</v>
      </c>
      <c r="K123" s="6">
        <v>20</v>
      </c>
      <c r="L123" s="7" t="s">
        <v>147</v>
      </c>
      <c r="M123" s="4">
        <v>239880</v>
      </c>
      <c r="N123" s="4" t="s">
        <v>331</v>
      </c>
      <c r="O123" s="4" t="s">
        <v>406</v>
      </c>
      <c r="P123" s="4" t="s">
        <v>407</v>
      </c>
      <c r="Q123" s="4">
        <v>-1</v>
      </c>
      <c r="R123" s="4" t="s">
        <v>50</v>
      </c>
      <c r="S123" s="4">
        <v>186011</v>
      </c>
      <c r="T123" s="4" t="s">
        <v>408</v>
      </c>
      <c r="U123" s="4" t="s">
        <v>409</v>
      </c>
      <c r="V123" s="4"/>
      <c r="W123" s="4"/>
      <c r="X123" s="8" t="s">
        <v>53</v>
      </c>
      <c r="Y123" s="8" t="s">
        <v>410</v>
      </c>
      <c r="Z123" s="8" t="s">
        <v>55</v>
      </c>
      <c r="AA123" s="8" t="s">
        <v>53</v>
      </c>
      <c r="AB123" s="8" t="s">
        <v>157</v>
      </c>
      <c r="AC123" s="7" t="s">
        <v>411</v>
      </c>
      <c r="AD123" s="9">
        <v>8.56</v>
      </c>
      <c r="AE123" s="10">
        <f>ROUND($K$123*$AD$123,2)</f>
        <v>171.2</v>
      </c>
    </row>
    <row r="124" spans="1:31" ht="38.25">
      <c r="A124" s="3">
        <v>55361</v>
      </c>
      <c r="B124" s="4" t="s">
        <v>400</v>
      </c>
      <c r="C124" s="3">
        <v>160935</v>
      </c>
      <c r="D124" s="4" t="s">
        <v>143</v>
      </c>
      <c r="E124" s="4" t="s">
        <v>419</v>
      </c>
      <c r="F124" s="4" t="s">
        <v>420</v>
      </c>
      <c r="G124" s="4" t="s">
        <v>421</v>
      </c>
      <c r="H124" s="4"/>
      <c r="I124" s="4" t="s">
        <v>265</v>
      </c>
      <c r="J124" s="5">
        <v>6</v>
      </c>
      <c r="K124" s="6">
        <v>6</v>
      </c>
      <c r="L124" s="7" t="s">
        <v>147</v>
      </c>
      <c r="M124" s="4">
        <v>239880</v>
      </c>
      <c r="N124" s="4" t="s">
        <v>331</v>
      </c>
      <c r="O124" s="4" t="s">
        <v>406</v>
      </c>
      <c r="P124" s="4" t="s">
        <v>407</v>
      </c>
      <c r="Q124" s="4">
        <v>-1</v>
      </c>
      <c r="R124" s="4" t="s">
        <v>50</v>
      </c>
      <c r="S124" s="4">
        <v>186011</v>
      </c>
      <c r="T124" s="4" t="s">
        <v>408</v>
      </c>
      <c r="U124" s="4" t="s">
        <v>409</v>
      </c>
      <c r="V124" s="4"/>
      <c r="W124" s="4"/>
      <c r="X124" s="8" t="s">
        <v>53</v>
      </c>
      <c r="Y124" s="8" t="s">
        <v>410</v>
      </c>
      <c r="Z124" s="8" t="s">
        <v>55</v>
      </c>
      <c r="AA124" s="8" t="s">
        <v>53</v>
      </c>
      <c r="AB124" s="8" t="s">
        <v>157</v>
      </c>
      <c r="AC124" s="7" t="s">
        <v>411</v>
      </c>
      <c r="AD124" s="9">
        <v>36.17</v>
      </c>
      <c r="AE124" s="10">
        <f>ROUND($K$124*$AD$124,2)</f>
        <v>217.02</v>
      </c>
    </row>
    <row r="125" spans="1:31" ht="25.5">
      <c r="A125" s="3">
        <v>55361</v>
      </c>
      <c r="B125" s="4" t="s">
        <v>400</v>
      </c>
      <c r="C125" s="3">
        <v>160936</v>
      </c>
      <c r="D125" s="4" t="s">
        <v>143</v>
      </c>
      <c r="E125" s="4" t="s">
        <v>266</v>
      </c>
      <c r="F125" s="4" t="s">
        <v>267</v>
      </c>
      <c r="G125" s="4" t="s">
        <v>268</v>
      </c>
      <c r="H125" s="4"/>
      <c r="I125" s="4" t="s">
        <v>265</v>
      </c>
      <c r="J125" s="5">
        <v>6</v>
      </c>
      <c r="K125" s="6">
        <v>6</v>
      </c>
      <c r="L125" s="7" t="s">
        <v>147</v>
      </c>
      <c r="M125" s="4">
        <v>239880</v>
      </c>
      <c r="N125" s="4" t="s">
        <v>331</v>
      </c>
      <c r="O125" s="4" t="s">
        <v>406</v>
      </c>
      <c r="P125" s="4" t="s">
        <v>407</v>
      </c>
      <c r="Q125" s="4">
        <v>-1</v>
      </c>
      <c r="R125" s="4" t="s">
        <v>50</v>
      </c>
      <c r="S125" s="4">
        <v>186011</v>
      </c>
      <c r="T125" s="4" t="s">
        <v>408</v>
      </c>
      <c r="U125" s="4" t="s">
        <v>409</v>
      </c>
      <c r="V125" s="4"/>
      <c r="W125" s="4"/>
      <c r="X125" s="8" t="s">
        <v>53</v>
      </c>
      <c r="Y125" s="8" t="s">
        <v>410</v>
      </c>
      <c r="Z125" s="8" t="s">
        <v>55</v>
      </c>
      <c r="AA125" s="8" t="s">
        <v>53</v>
      </c>
      <c r="AB125" s="8" t="s">
        <v>157</v>
      </c>
      <c r="AC125" s="7" t="s">
        <v>411</v>
      </c>
      <c r="AD125" s="9">
        <v>29.43</v>
      </c>
      <c r="AE125" s="10">
        <f>ROUND($K$125*$AD$125,2)</f>
        <v>176.58</v>
      </c>
    </row>
    <row r="126" spans="1:31" ht="12.75">
      <c r="A126" s="3">
        <v>55361</v>
      </c>
      <c r="B126" s="4" t="s">
        <v>400</v>
      </c>
      <c r="C126" s="3">
        <v>160937</v>
      </c>
      <c r="D126" s="4" t="s">
        <v>163</v>
      </c>
      <c r="E126" s="4" t="s">
        <v>258</v>
      </c>
      <c r="F126" s="4" t="s">
        <v>259</v>
      </c>
      <c r="G126" s="4" t="s">
        <v>260</v>
      </c>
      <c r="H126" s="4"/>
      <c r="I126" s="4" t="s">
        <v>261</v>
      </c>
      <c r="J126" s="5">
        <v>4</v>
      </c>
      <c r="K126" s="6">
        <v>4</v>
      </c>
      <c r="L126" s="7" t="s">
        <v>147</v>
      </c>
      <c r="M126" s="4">
        <v>239880</v>
      </c>
      <c r="N126" s="4" t="s">
        <v>331</v>
      </c>
      <c r="O126" s="4" t="s">
        <v>406</v>
      </c>
      <c r="P126" s="4" t="s">
        <v>407</v>
      </c>
      <c r="Q126" s="4">
        <v>-1</v>
      </c>
      <c r="R126" s="4" t="s">
        <v>50</v>
      </c>
      <c r="S126" s="4">
        <v>186011</v>
      </c>
      <c r="T126" s="4" t="s">
        <v>408</v>
      </c>
      <c r="U126" s="4" t="s">
        <v>409</v>
      </c>
      <c r="V126" s="4"/>
      <c r="W126" s="4"/>
      <c r="X126" s="8" t="s">
        <v>53</v>
      </c>
      <c r="Y126" s="8" t="s">
        <v>410</v>
      </c>
      <c r="Z126" s="8" t="s">
        <v>55</v>
      </c>
      <c r="AA126" s="8" t="s">
        <v>53</v>
      </c>
      <c r="AB126" s="8" t="s">
        <v>157</v>
      </c>
      <c r="AC126" s="7" t="s">
        <v>411</v>
      </c>
      <c r="AD126" s="9">
        <v>20.46</v>
      </c>
      <c r="AE126" s="10">
        <f>ROUND($K$126*$AD$126,2)</f>
        <v>81.84</v>
      </c>
    </row>
    <row r="127" spans="1:31" ht="25.5">
      <c r="A127" s="3">
        <v>55361</v>
      </c>
      <c r="B127" s="4" t="s">
        <v>400</v>
      </c>
      <c r="C127" s="3">
        <v>160938</v>
      </c>
      <c r="D127" s="4" t="s">
        <v>422</v>
      </c>
      <c r="E127" s="4" t="s">
        <v>423</v>
      </c>
      <c r="F127" s="4" t="s">
        <v>424</v>
      </c>
      <c r="G127" s="4" t="s">
        <v>425</v>
      </c>
      <c r="H127" s="4"/>
      <c r="I127" s="4" t="s">
        <v>261</v>
      </c>
      <c r="J127" s="5">
        <v>6</v>
      </c>
      <c r="K127" s="6">
        <v>6</v>
      </c>
      <c r="L127" s="7" t="s">
        <v>147</v>
      </c>
      <c r="M127" s="4">
        <v>239880</v>
      </c>
      <c r="N127" s="4" t="s">
        <v>331</v>
      </c>
      <c r="O127" s="4" t="s">
        <v>406</v>
      </c>
      <c r="P127" s="4" t="s">
        <v>407</v>
      </c>
      <c r="Q127" s="4">
        <v>-1</v>
      </c>
      <c r="R127" s="4" t="s">
        <v>50</v>
      </c>
      <c r="S127" s="4">
        <v>186011</v>
      </c>
      <c r="T127" s="4" t="s">
        <v>408</v>
      </c>
      <c r="U127" s="4" t="s">
        <v>409</v>
      </c>
      <c r="V127" s="4"/>
      <c r="W127" s="4"/>
      <c r="X127" s="8" t="s">
        <v>53</v>
      </c>
      <c r="Y127" s="8" t="s">
        <v>410</v>
      </c>
      <c r="Z127" s="8" t="s">
        <v>55</v>
      </c>
      <c r="AA127" s="8" t="s">
        <v>53</v>
      </c>
      <c r="AB127" s="8" t="s">
        <v>157</v>
      </c>
      <c r="AC127" s="7" t="s">
        <v>411</v>
      </c>
      <c r="AD127" s="9">
        <v>27.4</v>
      </c>
      <c r="AE127" s="10">
        <f>ROUND($K$127*$AD$127,2)</f>
        <v>164.4</v>
      </c>
    </row>
    <row r="128" spans="1:31" ht="12.75">
      <c r="A128" s="3">
        <v>55361</v>
      </c>
      <c r="B128" s="4" t="s">
        <v>400</v>
      </c>
      <c r="C128" s="3">
        <v>160939</v>
      </c>
      <c r="D128" s="4" t="s">
        <v>194</v>
      </c>
      <c r="E128" s="4" t="s">
        <v>426</v>
      </c>
      <c r="F128" s="4" t="s">
        <v>427</v>
      </c>
      <c r="G128" s="4" t="s">
        <v>428</v>
      </c>
      <c r="H128" s="4"/>
      <c r="I128" s="4" t="s">
        <v>72</v>
      </c>
      <c r="J128" s="5">
        <v>56</v>
      </c>
      <c r="K128" s="6">
        <v>56</v>
      </c>
      <c r="L128" s="7" t="s">
        <v>147</v>
      </c>
      <c r="M128" s="4">
        <v>239880</v>
      </c>
      <c r="N128" s="4" t="s">
        <v>331</v>
      </c>
      <c r="O128" s="4" t="s">
        <v>406</v>
      </c>
      <c r="P128" s="4" t="s">
        <v>407</v>
      </c>
      <c r="Q128" s="4">
        <v>-1</v>
      </c>
      <c r="R128" s="4" t="s">
        <v>50</v>
      </c>
      <c r="S128" s="4">
        <v>186011</v>
      </c>
      <c r="T128" s="4" t="s">
        <v>408</v>
      </c>
      <c r="U128" s="4" t="s">
        <v>409</v>
      </c>
      <c r="V128" s="4"/>
      <c r="W128" s="4"/>
      <c r="X128" s="8" t="s">
        <v>53</v>
      </c>
      <c r="Y128" s="8" t="s">
        <v>410</v>
      </c>
      <c r="Z128" s="8" t="s">
        <v>55</v>
      </c>
      <c r="AA128" s="8" t="s">
        <v>53</v>
      </c>
      <c r="AB128" s="8" t="s">
        <v>157</v>
      </c>
      <c r="AC128" s="7" t="s">
        <v>411</v>
      </c>
      <c r="AD128" s="9">
        <v>9.3</v>
      </c>
      <c r="AE128" s="10">
        <f>ROUND($K$128*$AD$128,2)</f>
        <v>520.8</v>
      </c>
    </row>
    <row r="129" spans="1:31" ht="51">
      <c r="A129" s="3">
        <v>55361</v>
      </c>
      <c r="B129" s="4" t="s">
        <v>400</v>
      </c>
      <c r="C129" s="3">
        <v>160940</v>
      </c>
      <c r="D129" s="4" t="s">
        <v>143</v>
      </c>
      <c r="E129" s="4" t="s">
        <v>429</v>
      </c>
      <c r="F129" s="4" t="s">
        <v>430</v>
      </c>
      <c r="G129" s="4" t="s">
        <v>431</v>
      </c>
      <c r="H129" s="4"/>
      <c r="I129" s="4" t="s">
        <v>265</v>
      </c>
      <c r="J129" s="5">
        <v>6</v>
      </c>
      <c r="K129" s="6">
        <v>6</v>
      </c>
      <c r="L129" s="7" t="s">
        <v>147</v>
      </c>
      <c r="M129" s="4">
        <v>239880</v>
      </c>
      <c r="N129" s="4" t="s">
        <v>331</v>
      </c>
      <c r="O129" s="4" t="s">
        <v>406</v>
      </c>
      <c r="P129" s="4" t="s">
        <v>407</v>
      </c>
      <c r="Q129" s="4">
        <v>-1</v>
      </c>
      <c r="R129" s="4" t="s">
        <v>50</v>
      </c>
      <c r="S129" s="4">
        <v>186011</v>
      </c>
      <c r="T129" s="4" t="s">
        <v>408</v>
      </c>
      <c r="U129" s="4" t="s">
        <v>409</v>
      </c>
      <c r="V129" s="4"/>
      <c r="W129" s="4"/>
      <c r="X129" s="8" t="s">
        <v>53</v>
      </c>
      <c r="Y129" s="8" t="s">
        <v>410</v>
      </c>
      <c r="Z129" s="8" t="s">
        <v>55</v>
      </c>
      <c r="AA129" s="8" t="s">
        <v>53</v>
      </c>
      <c r="AB129" s="8" t="s">
        <v>157</v>
      </c>
      <c r="AC129" s="7" t="s">
        <v>411</v>
      </c>
      <c r="AD129" s="9">
        <v>52.08</v>
      </c>
      <c r="AE129" s="10">
        <f>ROUND($K$129*$AD$129,2)</f>
        <v>312.48</v>
      </c>
    </row>
    <row r="130" spans="1:31" ht="25.5">
      <c r="A130" s="3">
        <v>55361</v>
      </c>
      <c r="B130" s="4" t="s">
        <v>400</v>
      </c>
      <c r="C130" s="3">
        <v>160941</v>
      </c>
      <c r="D130" s="4" t="s">
        <v>143</v>
      </c>
      <c r="E130" s="4" t="s">
        <v>159</v>
      </c>
      <c r="F130" s="4" t="s">
        <v>160</v>
      </c>
      <c r="G130" s="4" t="s">
        <v>161</v>
      </c>
      <c r="H130" s="4"/>
      <c r="I130" s="4" t="s">
        <v>108</v>
      </c>
      <c r="J130" s="5">
        <v>12</v>
      </c>
      <c r="K130" s="6">
        <v>12</v>
      </c>
      <c r="L130" s="7" t="s">
        <v>147</v>
      </c>
      <c r="M130" s="4">
        <v>239880</v>
      </c>
      <c r="N130" s="4" t="s">
        <v>331</v>
      </c>
      <c r="O130" s="4" t="s">
        <v>406</v>
      </c>
      <c r="P130" s="4" t="s">
        <v>407</v>
      </c>
      <c r="Q130" s="4">
        <v>-1</v>
      </c>
      <c r="R130" s="4" t="s">
        <v>50</v>
      </c>
      <c r="S130" s="4">
        <v>186011</v>
      </c>
      <c r="T130" s="4" t="s">
        <v>408</v>
      </c>
      <c r="U130" s="4" t="s">
        <v>409</v>
      </c>
      <c r="V130" s="4"/>
      <c r="W130" s="4"/>
      <c r="X130" s="8" t="s">
        <v>53</v>
      </c>
      <c r="Y130" s="8" t="s">
        <v>410</v>
      </c>
      <c r="Z130" s="8" t="s">
        <v>55</v>
      </c>
      <c r="AA130" s="8" t="s">
        <v>53</v>
      </c>
      <c r="AB130" s="8" t="s">
        <v>157</v>
      </c>
      <c r="AC130" s="7" t="s">
        <v>411</v>
      </c>
      <c r="AD130" s="9">
        <v>100.34</v>
      </c>
      <c r="AE130" s="10">
        <f>ROUND($K$130*$AD$130,2)</f>
        <v>1204.08</v>
      </c>
    </row>
    <row r="131" spans="1:31" ht="25.5">
      <c r="A131" s="3">
        <v>55361</v>
      </c>
      <c r="B131" s="4" t="s">
        <v>400</v>
      </c>
      <c r="C131" s="3">
        <v>160942</v>
      </c>
      <c r="D131" s="4" t="s">
        <v>91</v>
      </c>
      <c r="E131" s="4" t="s">
        <v>92</v>
      </c>
      <c r="F131" s="4" t="s">
        <v>93</v>
      </c>
      <c r="G131" s="4" t="s">
        <v>94</v>
      </c>
      <c r="H131" s="4"/>
      <c r="I131" s="4" t="s">
        <v>95</v>
      </c>
      <c r="J131" s="5">
        <v>20</v>
      </c>
      <c r="K131" s="6">
        <v>20</v>
      </c>
      <c r="L131" s="7" t="s">
        <v>147</v>
      </c>
      <c r="M131" s="4">
        <v>239880</v>
      </c>
      <c r="N131" s="4" t="s">
        <v>331</v>
      </c>
      <c r="O131" s="4" t="s">
        <v>406</v>
      </c>
      <c r="P131" s="4" t="s">
        <v>407</v>
      </c>
      <c r="Q131" s="4">
        <v>-1</v>
      </c>
      <c r="R131" s="4" t="s">
        <v>50</v>
      </c>
      <c r="S131" s="4">
        <v>186011</v>
      </c>
      <c r="T131" s="4" t="s">
        <v>408</v>
      </c>
      <c r="U131" s="4" t="s">
        <v>409</v>
      </c>
      <c r="V131" s="4"/>
      <c r="W131" s="4"/>
      <c r="X131" s="8" t="s">
        <v>53</v>
      </c>
      <c r="Y131" s="8" t="s">
        <v>410</v>
      </c>
      <c r="Z131" s="8" t="s">
        <v>55</v>
      </c>
      <c r="AA131" s="8" t="s">
        <v>53</v>
      </c>
      <c r="AB131" s="8" t="s">
        <v>157</v>
      </c>
      <c r="AC131" s="7" t="s">
        <v>411</v>
      </c>
      <c r="AD131" s="9">
        <v>13.17</v>
      </c>
      <c r="AE131" s="10">
        <f>ROUND($K$131*$AD$131,2)</f>
        <v>263.4</v>
      </c>
    </row>
    <row r="132" spans="1:31" ht="12.75">
      <c r="A132" s="3">
        <v>55361</v>
      </c>
      <c r="B132" s="4" t="s">
        <v>400</v>
      </c>
      <c r="C132" s="3">
        <v>160947</v>
      </c>
      <c r="D132" s="4" t="s">
        <v>432</v>
      </c>
      <c r="E132" s="4" t="s">
        <v>433</v>
      </c>
      <c r="F132" s="4" t="s">
        <v>434</v>
      </c>
      <c r="G132" s="4" t="s">
        <v>435</v>
      </c>
      <c r="H132" s="4"/>
      <c r="I132" s="4" t="s">
        <v>206</v>
      </c>
      <c r="J132" s="5">
        <v>6</v>
      </c>
      <c r="K132" s="6">
        <v>6</v>
      </c>
      <c r="L132" s="7" t="s">
        <v>147</v>
      </c>
      <c r="M132" s="4">
        <v>239880</v>
      </c>
      <c r="N132" s="4" t="s">
        <v>331</v>
      </c>
      <c r="O132" s="4" t="s">
        <v>406</v>
      </c>
      <c r="P132" s="4" t="s">
        <v>407</v>
      </c>
      <c r="Q132" s="4">
        <v>-1</v>
      </c>
      <c r="R132" s="4" t="s">
        <v>50</v>
      </c>
      <c r="S132" s="4">
        <v>186011</v>
      </c>
      <c r="T132" s="4" t="s">
        <v>408</v>
      </c>
      <c r="U132" s="4" t="s">
        <v>409</v>
      </c>
      <c r="V132" s="4"/>
      <c r="W132" s="4"/>
      <c r="X132" s="8" t="s">
        <v>53</v>
      </c>
      <c r="Y132" s="8" t="s">
        <v>410</v>
      </c>
      <c r="Z132" s="8" t="s">
        <v>55</v>
      </c>
      <c r="AA132" s="8" t="s">
        <v>53</v>
      </c>
      <c r="AB132" s="8" t="s">
        <v>157</v>
      </c>
      <c r="AC132" s="7" t="s">
        <v>411</v>
      </c>
      <c r="AD132" s="9">
        <v>122.51</v>
      </c>
      <c r="AE132" s="10">
        <f>ROUND($K$132*$AD$132,2)</f>
        <v>735.06</v>
      </c>
    </row>
    <row r="133" spans="1:31" ht="25.5">
      <c r="A133" s="3">
        <v>55361</v>
      </c>
      <c r="B133" s="4" t="s">
        <v>400</v>
      </c>
      <c r="C133" s="3">
        <v>160948</v>
      </c>
      <c r="D133" s="4" t="s">
        <v>194</v>
      </c>
      <c r="E133" s="4" t="s">
        <v>436</v>
      </c>
      <c r="F133" s="4" t="s">
        <v>263</v>
      </c>
      <c r="G133" s="4" t="s">
        <v>437</v>
      </c>
      <c r="H133" s="4"/>
      <c r="I133" s="4" t="s">
        <v>438</v>
      </c>
      <c r="J133" s="5">
        <v>4</v>
      </c>
      <c r="K133" s="6">
        <v>4</v>
      </c>
      <c r="L133" s="7" t="s">
        <v>147</v>
      </c>
      <c r="M133" s="4">
        <v>239880</v>
      </c>
      <c r="N133" s="4" t="s">
        <v>331</v>
      </c>
      <c r="O133" s="4" t="s">
        <v>406</v>
      </c>
      <c r="P133" s="4" t="s">
        <v>407</v>
      </c>
      <c r="Q133" s="4">
        <v>-1</v>
      </c>
      <c r="R133" s="4" t="s">
        <v>50</v>
      </c>
      <c r="S133" s="4">
        <v>186011</v>
      </c>
      <c r="T133" s="4" t="s">
        <v>408</v>
      </c>
      <c r="U133" s="4" t="s">
        <v>409</v>
      </c>
      <c r="V133" s="4"/>
      <c r="W133" s="4"/>
      <c r="X133" s="8" t="s">
        <v>53</v>
      </c>
      <c r="Y133" s="8" t="s">
        <v>410</v>
      </c>
      <c r="Z133" s="8" t="s">
        <v>55</v>
      </c>
      <c r="AA133" s="8" t="s">
        <v>53</v>
      </c>
      <c r="AB133" s="8" t="s">
        <v>157</v>
      </c>
      <c r="AC133" s="7" t="s">
        <v>411</v>
      </c>
      <c r="AD133" s="9">
        <v>33.36</v>
      </c>
      <c r="AE133" s="10">
        <f>ROUND($K$133*$AD$133,2)</f>
        <v>133.44</v>
      </c>
    </row>
    <row r="134" spans="1:31" ht="25.5">
      <c r="A134" s="3">
        <v>55361</v>
      </c>
      <c r="B134" s="4" t="s">
        <v>400</v>
      </c>
      <c r="C134" s="3">
        <v>160949</v>
      </c>
      <c r="D134" s="4" t="s">
        <v>143</v>
      </c>
      <c r="E134" s="4" t="s">
        <v>439</v>
      </c>
      <c r="F134" s="4" t="s">
        <v>440</v>
      </c>
      <c r="G134" s="4" t="s">
        <v>441</v>
      </c>
      <c r="H134" s="4"/>
      <c r="I134" s="4" t="s">
        <v>265</v>
      </c>
      <c r="J134" s="5">
        <v>6</v>
      </c>
      <c r="K134" s="6">
        <v>6</v>
      </c>
      <c r="L134" s="7" t="s">
        <v>147</v>
      </c>
      <c r="M134" s="4">
        <v>239880</v>
      </c>
      <c r="N134" s="4" t="s">
        <v>331</v>
      </c>
      <c r="O134" s="4" t="s">
        <v>406</v>
      </c>
      <c r="P134" s="4" t="s">
        <v>407</v>
      </c>
      <c r="Q134" s="4">
        <v>-1</v>
      </c>
      <c r="R134" s="4" t="s">
        <v>50</v>
      </c>
      <c r="S134" s="4">
        <v>186011</v>
      </c>
      <c r="T134" s="4" t="s">
        <v>408</v>
      </c>
      <c r="U134" s="4" t="s">
        <v>409</v>
      </c>
      <c r="V134" s="4"/>
      <c r="W134" s="4"/>
      <c r="X134" s="8" t="s">
        <v>53</v>
      </c>
      <c r="Y134" s="8" t="s">
        <v>410</v>
      </c>
      <c r="Z134" s="8" t="s">
        <v>55</v>
      </c>
      <c r="AA134" s="8" t="s">
        <v>53</v>
      </c>
      <c r="AB134" s="8" t="s">
        <v>157</v>
      </c>
      <c r="AC134" s="7" t="s">
        <v>411</v>
      </c>
      <c r="AD134" s="9">
        <v>21.85</v>
      </c>
      <c r="AE134" s="10">
        <f>ROUND($K$134*$AD$134,2)</f>
        <v>131.1</v>
      </c>
    </row>
    <row r="135" spans="1:31" ht="25.5">
      <c r="A135" s="3">
        <v>55361</v>
      </c>
      <c r="B135" s="4" t="s">
        <v>400</v>
      </c>
      <c r="C135" s="3">
        <v>160950</v>
      </c>
      <c r="D135" s="4" t="s">
        <v>194</v>
      </c>
      <c r="E135" s="4" t="s">
        <v>442</v>
      </c>
      <c r="F135" s="4" t="s">
        <v>443</v>
      </c>
      <c r="G135" s="4" t="s">
        <v>444</v>
      </c>
      <c r="H135" s="4"/>
      <c r="I135" s="4" t="s">
        <v>445</v>
      </c>
      <c r="J135" s="5">
        <v>1</v>
      </c>
      <c r="K135" s="6">
        <v>1</v>
      </c>
      <c r="L135" s="7" t="s">
        <v>147</v>
      </c>
      <c r="M135" s="4">
        <v>239880</v>
      </c>
      <c r="N135" s="4" t="s">
        <v>331</v>
      </c>
      <c r="O135" s="4" t="s">
        <v>406</v>
      </c>
      <c r="P135" s="4" t="s">
        <v>407</v>
      </c>
      <c r="Q135" s="4">
        <v>-1</v>
      </c>
      <c r="R135" s="4" t="s">
        <v>50</v>
      </c>
      <c r="S135" s="4">
        <v>186011</v>
      </c>
      <c r="T135" s="4" t="s">
        <v>408</v>
      </c>
      <c r="U135" s="4" t="s">
        <v>409</v>
      </c>
      <c r="V135" s="4"/>
      <c r="W135" s="4"/>
      <c r="X135" s="8" t="s">
        <v>53</v>
      </c>
      <c r="Y135" s="8" t="s">
        <v>410</v>
      </c>
      <c r="Z135" s="8" t="s">
        <v>55</v>
      </c>
      <c r="AA135" s="8" t="s">
        <v>53</v>
      </c>
      <c r="AB135" s="8" t="s">
        <v>157</v>
      </c>
      <c r="AC135" s="7" t="s">
        <v>411</v>
      </c>
      <c r="AD135" s="9">
        <v>182.28</v>
      </c>
      <c r="AE135" s="10">
        <f>ROUND($K$135*$AD$135,2)</f>
        <v>182.28</v>
      </c>
    </row>
    <row r="136" spans="1:31" ht="39" thickBot="1">
      <c r="A136" s="3">
        <v>55361</v>
      </c>
      <c r="B136" s="4" t="s">
        <v>400</v>
      </c>
      <c r="C136" s="3">
        <v>160951</v>
      </c>
      <c r="D136" s="4" t="s">
        <v>143</v>
      </c>
      <c r="E136" s="4" t="s">
        <v>242</v>
      </c>
      <c r="F136" s="4" t="s">
        <v>243</v>
      </c>
      <c r="G136" s="4" t="s">
        <v>244</v>
      </c>
      <c r="H136" s="4"/>
      <c r="I136" s="4" t="s">
        <v>245</v>
      </c>
      <c r="J136" s="5">
        <v>6</v>
      </c>
      <c r="K136" s="6">
        <v>6</v>
      </c>
      <c r="L136" s="7" t="s">
        <v>147</v>
      </c>
      <c r="M136" s="4">
        <v>239880</v>
      </c>
      <c r="N136" s="4" t="s">
        <v>331</v>
      </c>
      <c r="O136" s="4" t="s">
        <v>406</v>
      </c>
      <c r="P136" s="4" t="s">
        <v>407</v>
      </c>
      <c r="Q136" s="4">
        <v>-1</v>
      </c>
      <c r="R136" s="4" t="s">
        <v>50</v>
      </c>
      <c r="S136" s="4">
        <v>186011</v>
      </c>
      <c r="T136" s="4" t="s">
        <v>408</v>
      </c>
      <c r="U136" s="4" t="s">
        <v>409</v>
      </c>
      <c r="V136" s="4"/>
      <c r="W136" s="4"/>
      <c r="X136" s="8" t="s">
        <v>53</v>
      </c>
      <c r="Y136" s="8" t="s">
        <v>410</v>
      </c>
      <c r="Z136" s="8" t="s">
        <v>55</v>
      </c>
      <c r="AA136" s="8" t="s">
        <v>53</v>
      </c>
      <c r="AB136" s="8" t="s">
        <v>157</v>
      </c>
      <c r="AC136" s="7" t="s">
        <v>411</v>
      </c>
      <c r="AD136" s="9">
        <v>36.58</v>
      </c>
      <c r="AE136" s="10">
        <f>ROUND($K$136*$AD$136,2)</f>
        <v>219.48</v>
      </c>
    </row>
    <row r="137" spans="1:31" ht="13.5" customHeight="1" thickTop="1">
      <c r="A137" s="18"/>
      <c r="B137" s="18"/>
      <c r="C137" s="18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5" t="s">
        <v>73</v>
      </c>
      <c r="AE137" s="12">
        <f>SUM($AE$119:$AE$136)</f>
        <v>26166.360000000004</v>
      </c>
    </row>
    <row r="138" spans="1:3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25.5">
      <c r="A139" s="3">
        <v>55380</v>
      </c>
      <c r="B139" s="4"/>
      <c r="C139" s="3">
        <v>160992</v>
      </c>
      <c r="D139" s="4" t="s">
        <v>83</v>
      </c>
      <c r="E139" s="4" t="s">
        <v>199</v>
      </c>
      <c r="F139" s="4" t="s">
        <v>200</v>
      </c>
      <c r="G139" s="4" t="s">
        <v>201</v>
      </c>
      <c r="H139" s="4"/>
      <c r="I139" s="4" t="s">
        <v>202</v>
      </c>
      <c r="J139" s="5">
        <v>10</v>
      </c>
      <c r="K139" s="6">
        <v>10</v>
      </c>
      <c r="L139" s="7" t="s">
        <v>147</v>
      </c>
      <c r="M139" s="4">
        <v>220000</v>
      </c>
      <c r="N139" s="4" t="s">
        <v>446</v>
      </c>
      <c r="O139" s="4" t="s">
        <v>447</v>
      </c>
      <c r="P139" s="4" t="s">
        <v>448</v>
      </c>
      <c r="Q139" s="4">
        <v>0</v>
      </c>
      <c r="R139" s="4" t="s">
        <v>50</v>
      </c>
      <c r="S139" s="4">
        <v>1589</v>
      </c>
      <c r="T139" s="4" t="s">
        <v>449</v>
      </c>
      <c r="U139" s="4" t="s">
        <v>450</v>
      </c>
      <c r="V139" s="4">
        <v>549498043</v>
      </c>
      <c r="W139" s="4"/>
      <c r="X139" s="8" t="s">
        <v>53</v>
      </c>
      <c r="Y139" s="8" t="s">
        <v>451</v>
      </c>
      <c r="Z139" s="8" t="s">
        <v>55</v>
      </c>
      <c r="AA139" s="8" t="s">
        <v>53</v>
      </c>
      <c r="AB139" s="8" t="s">
        <v>157</v>
      </c>
      <c r="AC139" s="7" t="s">
        <v>452</v>
      </c>
      <c r="AD139" s="9">
        <v>8.85</v>
      </c>
      <c r="AE139" s="10">
        <f>ROUND($K$139*$AD$139,2)</f>
        <v>88.5</v>
      </c>
    </row>
    <row r="140" spans="1:31" ht="12.75">
      <c r="A140" s="3">
        <v>55380</v>
      </c>
      <c r="B140" s="4"/>
      <c r="C140" s="3">
        <v>160996</v>
      </c>
      <c r="D140" s="4" t="s">
        <v>401</v>
      </c>
      <c r="E140" s="4" t="s">
        <v>453</v>
      </c>
      <c r="F140" s="4" t="s">
        <v>454</v>
      </c>
      <c r="G140" s="4" t="s">
        <v>455</v>
      </c>
      <c r="H140" s="4"/>
      <c r="I140" s="4" t="s">
        <v>456</v>
      </c>
      <c r="J140" s="5">
        <v>5</v>
      </c>
      <c r="K140" s="6">
        <v>5</v>
      </c>
      <c r="L140" s="7" t="s">
        <v>147</v>
      </c>
      <c r="M140" s="4">
        <v>220000</v>
      </c>
      <c r="N140" s="4" t="s">
        <v>446</v>
      </c>
      <c r="O140" s="4" t="s">
        <v>447</v>
      </c>
      <c r="P140" s="4" t="s">
        <v>448</v>
      </c>
      <c r="Q140" s="4">
        <v>0</v>
      </c>
      <c r="R140" s="4" t="s">
        <v>50</v>
      </c>
      <c r="S140" s="4">
        <v>1589</v>
      </c>
      <c r="T140" s="4" t="s">
        <v>449</v>
      </c>
      <c r="U140" s="4" t="s">
        <v>450</v>
      </c>
      <c r="V140" s="4">
        <v>549498043</v>
      </c>
      <c r="W140" s="4"/>
      <c r="X140" s="8" t="s">
        <v>53</v>
      </c>
      <c r="Y140" s="8" t="s">
        <v>451</v>
      </c>
      <c r="Z140" s="8" t="s">
        <v>55</v>
      </c>
      <c r="AA140" s="8" t="s">
        <v>53</v>
      </c>
      <c r="AB140" s="8" t="s">
        <v>157</v>
      </c>
      <c r="AC140" s="7" t="s">
        <v>452</v>
      </c>
      <c r="AD140" s="9">
        <v>19.72</v>
      </c>
      <c r="AE140" s="10">
        <f>ROUND($K$140*$AD$140,2)</f>
        <v>98.6</v>
      </c>
    </row>
    <row r="141" spans="1:31" ht="25.5">
      <c r="A141" s="3">
        <v>55380</v>
      </c>
      <c r="B141" s="4"/>
      <c r="C141" s="3">
        <v>161008</v>
      </c>
      <c r="D141" s="4" t="s">
        <v>177</v>
      </c>
      <c r="E141" s="4" t="s">
        <v>178</v>
      </c>
      <c r="F141" s="4" t="s">
        <v>179</v>
      </c>
      <c r="G141" s="4" t="s">
        <v>180</v>
      </c>
      <c r="H141" s="4"/>
      <c r="I141" s="4" t="s">
        <v>72</v>
      </c>
      <c r="J141" s="5">
        <v>250</v>
      </c>
      <c r="K141" s="6">
        <v>250</v>
      </c>
      <c r="L141" s="7" t="s">
        <v>147</v>
      </c>
      <c r="M141" s="4">
        <v>220000</v>
      </c>
      <c r="N141" s="4" t="s">
        <v>446</v>
      </c>
      <c r="O141" s="4" t="s">
        <v>447</v>
      </c>
      <c r="P141" s="4" t="s">
        <v>448</v>
      </c>
      <c r="Q141" s="4">
        <v>0</v>
      </c>
      <c r="R141" s="4" t="s">
        <v>50</v>
      </c>
      <c r="S141" s="4">
        <v>1589</v>
      </c>
      <c r="T141" s="4" t="s">
        <v>449</v>
      </c>
      <c r="U141" s="4" t="s">
        <v>450</v>
      </c>
      <c r="V141" s="4">
        <v>549498043</v>
      </c>
      <c r="W141" s="4"/>
      <c r="X141" s="8" t="s">
        <v>53</v>
      </c>
      <c r="Y141" s="8" t="s">
        <v>451</v>
      </c>
      <c r="Z141" s="8" t="s">
        <v>55</v>
      </c>
      <c r="AA141" s="8" t="s">
        <v>53</v>
      </c>
      <c r="AB141" s="8" t="s">
        <v>157</v>
      </c>
      <c r="AC141" s="7" t="s">
        <v>452</v>
      </c>
      <c r="AD141" s="9">
        <v>53.34</v>
      </c>
      <c r="AE141" s="10">
        <f>ROUND($K$141*$AD$141,2)</f>
        <v>13335</v>
      </c>
    </row>
    <row r="142" spans="1:31" ht="25.5">
      <c r="A142" s="3">
        <v>55380</v>
      </c>
      <c r="B142" s="4"/>
      <c r="C142" s="3">
        <v>161009</v>
      </c>
      <c r="D142" s="4" t="s">
        <v>177</v>
      </c>
      <c r="E142" s="4" t="s">
        <v>457</v>
      </c>
      <c r="F142" s="4" t="s">
        <v>458</v>
      </c>
      <c r="G142" s="4" t="s">
        <v>459</v>
      </c>
      <c r="H142" s="4"/>
      <c r="I142" s="4" t="s">
        <v>356</v>
      </c>
      <c r="J142" s="5">
        <v>20</v>
      </c>
      <c r="K142" s="6">
        <v>20</v>
      </c>
      <c r="L142" s="7" t="s">
        <v>147</v>
      </c>
      <c r="M142" s="4">
        <v>220000</v>
      </c>
      <c r="N142" s="4" t="s">
        <v>446</v>
      </c>
      <c r="O142" s="4" t="s">
        <v>447</v>
      </c>
      <c r="P142" s="4" t="s">
        <v>448</v>
      </c>
      <c r="Q142" s="4">
        <v>0</v>
      </c>
      <c r="R142" s="4" t="s">
        <v>50</v>
      </c>
      <c r="S142" s="4">
        <v>1589</v>
      </c>
      <c r="T142" s="4" t="s">
        <v>449</v>
      </c>
      <c r="U142" s="4" t="s">
        <v>450</v>
      </c>
      <c r="V142" s="4">
        <v>549498043</v>
      </c>
      <c r="W142" s="4"/>
      <c r="X142" s="8" t="s">
        <v>53</v>
      </c>
      <c r="Y142" s="8" t="s">
        <v>451</v>
      </c>
      <c r="Z142" s="8" t="s">
        <v>55</v>
      </c>
      <c r="AA142" s="8" t="s">
        <v>53</v>
      </c>
      <c r="AB142" s="8" t="s">
        <v>157</v>
      </c>
      <c r="AC142" s="7" t="s">
        <v>452</v>
      </c>
      <c r="AD142" s="9">
        <v>42.67</v>
      </c>
      <c r="AE142" s="10">
        <f>ROUND($K$142*$AD$142,2)</f>
        <v>853.4</v>
      </c>
    </row>
    <row r="143" spans="1:31" ht="25.5">
      <c r="A143" s="3">
        <v>55380</v>
      </c>
      <c r="B143" s="4"/>
      <c r="C143" s="3">
        <v>161010</v>
      </c>
      <c r="D143" s="4" t="s">
        <v>91</v>
      </c>
      <c r="E143" s="4" t="s">
        <v>190</v>
      </c>
      <c r="F143" s="4" t="s">
        <v>191</v>
      </c>
      <c r="G143" s="4" t="s">
        <v>192</v>
      </c>
      <c r="H143" s="4"/>
      <c r="I143" s="4" t="s">
        <v>193</v>
      </c>
      <c r="J143" s="5">
        <v>20</v>
      </c>
      <c r="K143" s="6">
        <v>20</v>
      </c>
      <c r="L143" s="7" t="s">
        <v>147</v>
      </c>
      <c r="M143" s="4">
        <v>220000</v>
      </c>
      <c r="N143" s="4" t="s">
        <v>446</v>
      </c>
      <c r="O143" s="4" t="s">
        <v>447</v>
      </c>
      <c r="P143" s="4" t="s">
        <v>448</v>
      </c>
      <c r="Q143" s="4">
        <v>0</v>
      </c>
      <c r="R143" s="4" t="s">
        <v>50</v>
      </c>
      <c r="S143" s="4">
        <v>1589</v>
      </c>
      <c r="T143" s="4" t="s">
        <v>449</v>
      </c>
      <c r="U143" s="4" t="s">
        <v>450</v>
      </c>
      <c r="V143" s="4">
        <v>549498043</v>
      </c>
      <c r="W143" s="4"/>
      <c r="X143" s="8" t="s">
        <v>53</v>
      </c>
      <c r="Y143" s="8" t="s">
        <v>451</v>
      </c>
      <c r="Z143" s="8" t="s">
        <v>55</v>
      </c>
      <c r="AA143" s="8" t="s">
        <v>53</v>
      </c>
      <c r="AB143" s="8" t="s">
        <v>157</v>
      </c>
      <c r="AC143" s="7" t="s">
        <v>452</v>
      </c>
      <c r="AD143" s="9">
        <v>27.9</v>
      </c>
      <c r="AE143" s="10">
        <f>ROUND($K$143*$AD$143,2)</f>
        <v>558</v>
      </c>
    </row>
    <row r="144" spans="1:31" ht="12.75">
      <c r="A144" s="3">
        <v>55380</v>
      </c>
      <c r="B144" s="4"/>
      <c r="C144" s="3">
        <v>161015</v>
      </c>
      <c r="D144" s="4" t="s">
        <v>163</v>
      </c>
      <c r="E144" s="4" t="s">
        <v>164</v>
      </c>
      <c r="F144" s="4" t="s">
        <v>165</v>
      </c>
      <c r="G144" s="4" t="s">
        <v>166</v>
      </c>
      <c r="H144" s="4"/>
      <c r="I144" s="4" t="s">
        <v>167</v>
      </c>
      <c r="J144" s="5">
        <v>6</v>
      </c>
      <c r="K144" s="6">
        <v>6</v>
      </c>
      <c r="L144" s="7" t="s">
        <v>147</v>
      </c>
      <c r="M144" s="4">
        <v>220000</v>
      </c>
      <c r="N144" s="4" t="s">
        <v>446</v>
      </c>
      <c r="O144" s="4" t="s">
        <v>447</v>
      </c>
      <c r="P144" s="4" t="s">
        <v>448</v>
      </c>
      <c r="Q144" s="4">
        <v>0</v>
      </c>
      <c r="R144" s="4" t="s">
        <v>50</v>
      </c>
      <c r="S144" s="4">
        <v>1589</v>
      </c>
      <c r="T144" s="4" t="s">
        <v>449</v>
      </c>
      <c r="U144" s="4" t="s">
        <v>450</v>
      </c>
      <c r="V144" s="4">
        <v>549498043</v>
      </c>
      <c r="W144" s="4"/>
      <c r="X144" s="8" t="s">
        <v>53</v>
      </c>
      <c r="Y144" s="8" t="s">
        <v>451</v>
      </c>
      <c r="Z144" s="8" t="s">
        <v>55</v>
      </c>
      <c r="AA144" s="8" t="s">
        <v>53</v>
      </c>
      <c r="AB144" s="8" t="s">
        <v>157</v>
      </c>
      <c r="AC144" s="7" t="s">
        <v>452</v>
      </c>
      <c r="AD144" s="9">
        <v>35.34</v>
      </c>
      <c r="AE144" s="10">
        <f>ROUND($K$144*$AD$144,2)</f>
        <v>212.04</v>
      </c>
    </row>
    <row r="145" spans="1:31" ht="26.25" thickBot="1">
      <c r="A145" s="3">
        <v>55380</v>
      </c>
      <c r="B145" s="4"/>
      <c r="C145" s="3">
        <v>161304</v>
      </c>
      <c r="D145" s="4" t="s">
        <v>307</v>
      </c>
      <c r="E145" s="4" t="s">
        <v>308</v>
      </c>
      <c r="F145" s="4" t="s">
        <v>309</v>
      </c>
      <c r="G145" s="4" t="s">
        <v>310</v>
      </c>
      <c r="H145" s="4"/>
      <c r="I145" s="4" t="s">
        <v>72</v>
      </c>
      <c r="J145" s="5">
        <v>10</v>
      </c>
      <c r="K145" s="6">
        <v>10</v>
      </c>
      <c r="L145" s="7" t="s">
        <v>147</v>
      </c>
      <c r="M145" s="4">
        <v>220000</v>
      </c>
      <c r="N145" s="4" t="s">
        <v>446</v>
      </c>
      <c r="O145" s="4" t="s">
        <v>447</v>
      </c>
      <c r="P145" s="4" t="s">
        <v>448</v>
      </c>
      <c r="Q145" s="4">
        <v>0</v>
      </c>
      <c r="R145" s="4" t="s">
        <v>50</v>
      </c>
      <c r="S145" s="4">
        <v>1589</v>
      </c>
      <c r="T145" s="4" t="s">
        <v>449</v>
      </c>
      <c r="U145" s="4" t="s">
        <v>450</v>
      </c>
      <c r="V145" s="4">
        <v>549498043</v>
      </c>
      <c r="W145" s="4"/>
      <c r="X145" s="8" t="s">
        <v>53</v>
      </c>
      <c r="Y145" s="8" t="s">
        <v>451</v>
      </c>
      <c r="Z145" s="8" t="s">
        <v>55</v>
      </c>
      <c r="AA145" s="8" t="s">
        <v>53</v>
      </c>
      <c r="AB145" s="8" t="s">
        <v>157</v>
      </c>
      <c r="AC145" s="7" t="s">
        <v>452</v>
      </c>
      <c r="AD145" s="9">
        <v>12.52</v>
      </c>
      <c r="AE145" s="10">
        <f>ROUND($K$145*$AD$145,2)</f>
        <v>125.2</v>
      </c>
    </row>
    <row r="146" spans="1:31" ht="13.5" customHeight="1" thickTop="1">
      <c r="A146" s="18"/>
      <c r="B146" s="18"/>
      <c r="C146" s="18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5" t="s">
        <v>73</v>
      </c>
      <c r="AE146" s="12">
        <f>SUM($AE$139:$AE$145)</f>
        <v>15270.740000000002</v>
      </c>
    </row>
    <row r="147" spans="1:3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38.25">
      <c r="A148" s="3">
        <v>55384</v>
      </c>
      <c r="B148" s="4" t="s">
        <v>460</v>
      </c>
      <c r="C148" s="3">
        <v>161062</v>
      </c>
      <c r="D148" s="4" t="s">
        <v>83</v>
      </c>
      <c r="E148" s="4" t="s">
        <v>203</v>
      </c>
      <c r="F148" s="4" t="s">
        <v>204</v>
      </c>
      <c r="G148" s="4" t="s">
        <v>205</v>
      </c>
      <c r="H148" s="4"/>
      <c r="I148" s="4" t="s">
        <v>206</v>
      </c>
      <c r="J148" s="5">
        <v>10</v>
      </c>
      <c r="K148" s="6">
        <v>10</v>
      </c>
      <c r="L148" s="7" t="s">
        <v>147</v>
      </c>
      <c r="M148" s="4">
        <v>219840</v>
      </c>
      <c r="N148" s="4" t="s">
        <v>461</v>
      </c>
      <c r="O148" s="4" t="s">
        <v>462</v>
      </c>
      <c r="P148" s="4" t="s">
        <v>333</v>
      </c>
      <c r="Q148" s="4">
        <v>2</v>
      </c>
      <c r="R148" s="4" t="s">
        <v>463</v>
      </c>
      <c r="S148" s="4">
        <v>57620</v>
      </c>
      <c r="T148" s="4" t="s">
        <v>464</v>
      </c>
      <c r="U148" s="4" t="s">
        <v>465</v>
      </c>
      <c r="V148" s="4">
        <v>549493832</v>
      </c>
      <c r="W148" s="4"/>
      <c r="X148" s="8" t="s">
        <v>466</v>
      </c>
      <c r="Y148" s="8" t="s">
        <v>467</v>
      </c>
      <c r="Z148" s="8" t="s">
        <v>55</v>
      </c>
      <c r="AA148" s="8" t="s">
        <v>53</v>
      </c>
      <c r="AB148" s="8" t="s">
        <v>157</v>
      </c>
      <c r="AC148" s="7" t="s">
        <v>468</v>
      </c>
      <c r="AD148" s="9">
        <v>37.08</v>
      </c>
      <c r="AE148" s="10">
        <f>ROUND($K$148*$AD$148,2)</f>
        <v>370.8</v>
      </c>
    </row>
    <row r="149" spans="1:31" ht="38.25">
      <c r="A149" s="3">
        <v>55384</v>
      </c>
      <c r="B149" s="4" t="s">
        <v>460</v>
      </c>
      <c r="C149" s="3">
        <v>161063</v>
      </c>
      <c r="D149" s="4" t="s">
        <v>83</v>
      </c>
      <c r="E149" s="4" t="s">
        <v>469</v>
      </c>
      <c r="F149" s="4" t="s">
        <v>204</v>
      </c>
      <c r="G149" s="4" t="s">
        <v>470</v>
      </c>
      <c r="H149" s="4"/>
      <c r="I149" s="4" t="s">
        <v>438</v>
      </c>
      <c r="J149" s="5">
        <v>6</v>
      </c>
      <c r="K149" s="6">
        <v>6</v>
      </c>
      <c r="L149" s="7" t="s">
        <v>147</v>
      </c>
      <c r="M149" s="4">
        <v>219840</v>
      </c>
      <c r="N149" s="4" t="s">
        <v>461</v>
      </c>
      <c r="O149" s="4" t="s">
        <v>462</v>
      </c>
      <c r="P149" s="4" t="s">
        <v>333</v>
      </c>
      <c r="Q149" s="4">
        <v>2</v>
      </c>
      <c r="R149" s="4" t="s">
        <v>463</v>
      </c>
      <c r="S149" s="4">
        <v>57620</v>
      </c>
      <c r="T149" s="4" t="s">
        <v>464</v>
      </c>
      <c r="U149" s="4" t="s">
        <v>465</v>
      </c>
      <c r="V149" s="4">
        <v>549493832</v>
      </c>
      <c r="W149" s="4"/>
      <c r="X149" s="8" t="s">
        <v>466</v>
      </c>
      <c r="Y149" s="8" t="s">
        <v>467</v>
      </c>
      <c r="Z149" s="8" t="s">
        <v>55</v>
      </c>
      <c r="AA149" s="8" t="s">
        <v>53</v>
      </c>
      <c r="AB149" s="8" t="s">
        <v>157</v>
      </c>
      <c r="AC149" s="7" t="s">
        <v>468</v>
      </c>
      <c r="AD149" s="9">
        <v>24.68</v>
      </c>
      <c r="AE149" s="10">
        <f>ROUND($K$149*$AD$149,2)</f>
        <v>148.08</v>
      </c>
    </row>
    <row r="150" spans="1:31" ht="51">
      <c r="A150" s="3">
        <v>55384</v>
      </c>
      <c r="B150" s="4" t="s">
        <v>460</v>
      </c>
      <c r="C150" s="3">
        <v>161064</v>
      </c>
      <c r="D150" s="4" t="s">
        <v>143</v>
      </c>
      <c r="E150" s="4" t="s">
        <v>429</v>
      </c>
      <c r="F150" s="4" t="s">
        <v>430</v>
      </c>
      <c r="G150" s="4" t="s">
        <v>431</v>
      </c>
      <c r="H150" s="4"/>
      <c r="I150" s="4" t="s">
        <v>265</v>
      </c>
      <c r="J150" s="5">
        <v>2</v>
      </c>
      <c r="K150" s="6">
        <v>2</v>
      </c>
      <c r="L150" s="7" t="s">
        <v>147</v>
      </c>
      <c r="M150" s="4">
        <v>219840</v>
      </c>
      <c r="N150" s="4" t="s">
        <v>461</v>
      </c>
      <c r="O150" s="4" t="s">
        <v>462</v>
      </c>
      <c r="P150" s="4" t="s">
        <v>333</v>
      </c>
      <c r="Q150" s="4">
        <v>2</v>
      </c>
      <c r="R150" s="4" t="s">
        <v>463</v>
      </c>
      <c r="S150" s="4">
        <v>57620</v>
      </c>
      <c r="T150" s="4" t="s">
        <v>464</v>
      </c>
      <c r="U150" s="4" t="s">
        <v>465</v>
      </c>
      <c r="V150" s="4">
        <v>549493832</v>
      </c>
      <c r="W150" s="4"/>
      <c r="X150" s="8" t="s">
        <v>466</v>
      </c>
      <c r="Y150" s="8" t="s">
        <v>467</v>
      </c>
      <c r="Z150" s="8" t="s">
        <v>55</v>
      </c>
      <c r="AA150" s="8" t="s">
        <v>53</v>
      </c>
      <c r="AB150" s="8" t="s">
        <v>157</v>
      </c>
      <c r="AC150" s="7" t="s">
        <v>468</v>
      </c>
      <c r="AD150" s="9">
        <v>52.08</v>
      </c>
      <c r="AE150" s="10">
        <f>ROUND($K$150*$AD$150,2)</f>
        <v>104.16</v>
      </c>
    </row>
    <row r="151" spans="1:31" ht="38.25">
      <c r="A151" s="3">
        <v>55384</v>
      </c>
      <c r="B151" s="4" t="s">
        <v>460</v>
      </c>
      <c r="C151" s="3">
        <v>161065</v>
      </c>
      <c r="D151" s="4" t="s">
        <v>143</v>
      </c>
      <c r="E151" s="4" t="s">
        <v>419</v>
      </c>
      <c r="F151" s="4" t="s">
        <v>420</v>
      </c>
      <c r="G151" s="4" t="s">
        <v>421</v>
      </c>
      <c r="H151" s="4"/>
      <c r="I151" s="4" t="s">
        <v>265</v>
      </c>
      <c r="J151" s="5">
        <v>2</v>
      </c>
      <c r="K151" s="6">
        <v>2</v>
      </c>
      <c r="L151" s="7" t="s">
        <v>147</v>
      </c>
      <c r="M151" s="4">
        <v>219840</v>
      </c>
      <c r="N151" s="4" t="s">
        <v>461</v>
      </c>
      <c r="O151" s="4" t="s">
        <v>462</v>
      </c>
      <c r="P151" s="4" t="s">
        <v>333</v>
      </c>
      <c r="Q151" s="4">
        <v>2</v>
      </c>
      <c r="R151" s="4" t="s">
        <v>463</v>
      </c>
      <c r="S151" s="4">
        <v>57620</v>
      </c>
      <c r="T151" s="4" t="s">
        <v>464</v>
      </c>
      <c r="U151" s="4" t="s">
        <v>465</v>
      </c>
      <c r="V151" s="4">
        <v>549493832</v>
      </c>
      <c r="W151" s="4"/>
      <c r="X151" s="8" t="s">
        <v>466</v>
      </c>
      <c r="Y151" s="8" t="s">
        <v>467</v>
      </c>
      <c r="Z151" s="8" t="s">
        <v>55</v>
      </c>
      <c r="AA151" s="8" t="s">
        <v>53</v>
      </c>
      <c r="AB151" s="8" t="s">
        <v>157</v>
      </c>
      <c r="AC151" s="7" t="s">
        <v>468</v>
      </c>
      <c r="AD151" s="9">
        <v>36.17</v>
      </c>
      <c r="AE151" s="10">
        <f>ROUND($K$151*$AD$151,2)</f>
        <v>72.34</v>
      </c>
    </row>
    <row r="152" spans="1:31" ht="12.75">
      <c r="A152" s="3">
        <v>55384</v>
      </c>
      <c r="B152" s="4" t="s">
        <v>460</v>
      </c>
      <c r="C152" s="3">
        <v>161066</v>
      </c>
      <c r="D152" s="4" t="s">
        <v>471</v>
      </c>
      <c r="E152" s="4" t="s">
        <v>472</v>
      </c>
      <c r="F152" s="4" t="s">
        <v>473</v>
      </c>
      <c r="G152" s="4" t="s">
        <v>474</v>
      </c>
      <c r="H152" s="4"/>
      <c r="I152" s="4" t="s">
        <v>72</v>
      </c>
      <c r="J152" s="5">
        <v>4</v>
      </c>
      <c r="K152" s="6">
        <v>4</v>
      </c>
      <c r="L152" s="7" t="s">
        <v>147</v>
      </c>
      <c r="M152" s="4">
        <v>219840</v>
      </c>
      <c r="N152" s="4" t="s">
        <v>461</v>
      </c>
      <c r="O152" s="4" t="s">
        <v>462</v>
      </c>
      <c r="P152" s="4" t="s">
        <v>333</v>
      </c>
      <c r="Q152" s="4">
        <v>2</v>
      </c>
      <c r="R152" s="4" t="s">
        <v>463</v>
      </c>
      <c r="S152" s="4">
        <v>57620</v>
      </c>
      <c r="T152" s="4" t="s">
        <v>464</v>
      </c>
      <c r="U152" s="4" t="s">
        <v>465</v>
      </c>
      <c r="V152" s="4">
        <v>549493832</v>
      </c>
      <c r="W152" s="4"/>
      <c r="X152" s="8" t="s">
        <v>466</v>
      </c>
      <c r="Y152" s="8" t="s">
        <v>467</v>
      </c>
      <c r="Z152" s="8" t="s">
        <v>55</v>
      </c>
      <c r="AA152" s="8" t="s">
        <v>53</v>
      </c>
      <c r="AB152" s="8" t="s">
        <v>157</v>
      </c>
      <c r="AC152" s="7" t="s">
        <v>468</v>
      </c>
      <c r="AD152" s="9">
        <v>37.2</v>
      </c>
      <c r="AE152" s="10">
        <f>ROUND($K$152*$AD$152,2)</f>
        <v>148.8</v>
      </c>
    </row>
    <row r="153" spans="1:31" ht="25.5">
      <c r="A153" s="3">
        <v>55384</v>
      </c>
      <c r="B153" s="4" t="s">
        <v>460</v>
      </c>
      <c r="C153" s="3">
        <v>161068</v>
      </c>
      <c r="D153" s="4" t="s">
        <v>307</v>
      </c>
      <c r="E153" s="4" t="s">
        <v>308</v>
      </c>
      <c r="F153" s="4" t="s">
        <v>309</v>
      </c>
      <c r="G153" s="4" t="s">
        <v>310</v>
      </c>
      <c r="H153" s="4"/>
      <c r="I153" s="4" t="s">
        <v>72</v>
      </c>
      <c r="J153" s="5">
        <v>15</v>
      </c>
      <c r="K153" s="6">
        <v>15</v>
      </c>
      <c r="L153" s="7" t="s">
        <v>147</v>
      </c>
      <c r="M153" s="4">
        <v>219840</v>
      </c>
      <c r="N153" s="4" t="s">
        <v>461</v>
      </c>
      <c r="O153" s="4" t="s">
        <v>462</v>
      </c>
      <c r="P153" s="4" t="s">
        <v>333</v>
      </c>
      <c r="Q153" s="4">
        <v>2</v>
      </c>
      <c r="R153" s="4" t="s">
        <v>463</v>
      </c>
      <c r="S153" s="4">
        <v>57620</v>
      </c>
      <c r="T153" s="4" t="s">
        <v>464</v>
      </c>
      <c r="U153" s="4" t="s">
        <v>465</v>
      </c>
      <c r="V153" s="4">
        <v>549493832</v>
      </c>
      <c r="W153" s="4"/>
      <c r="X153" s="8" t="s">
        <v>466</v>
      </c>
      <c r="Y153" s="8" t="s">
        <v>467</v>
      </c>
      <c r="Z153" s="8" t="s">
        <v>55</v>
      </c>
      <c r="AA153" s="8" t="s">
        <v>53</v>
      </c>
      <c r="AB153" s="8" t="s">
        <v>157</v>
      </c>
      <c r="AC153" s="7" t="s">
        <v>468</v>
      </c>
      <c r="AD153" s="9">
        <v>12.52</v>
      </c>
      <c r="AE153" s="10">
        <f>ROUND($K$153*$AD$153,2)</f>
        <v>187.8</v>
      </c>
    </row>
    <row r="154" spans="1:31" ht="25.5">
      <c r="A154" s="3">
        <v>55384</v>
      </c>
      <c r="B154" s="4" t="s">
        <v>460</v>
      </c>
      <c r="C154" s="3">
        <v>161087</v>
      </c>
      <c r="D154" s="4" t="s">
        <v>143</v>
      </c>
      <c r="E154" s="4" t="s">
        <v>475</v>
      </c>
      <c r="F154" s="4" t="s">
        <v>476</v>
      </c>
      <c r="G154" s="4" t="s">
        <v>477</v>
      </c>
      <c r="H154" s="4"/>
      <c r="I154" s="4" t="s">
        <v>478</v>
      </c>
      <c r="J154" s="5">
        <v>4</v>
      </c>
      <c r="K154" s="6">
        <v>4</v>
      </c>
      <c r="L154" s="7" t="s">
        <v>147</v>
      </c>
      <c r="M154" s="4">
        <v>219840</v>
      </c>
      <c r="N154" s="4" t="s">
        <v>461</v>
      </c>
      <c r="O154" s="4" t="s">
        <v>462</v>
      </c>
      <c r="P154" s="4" t="s">
        <v>333</v>
      </c>
      <c r="Q154" s="4">
        <v>2</v>
      </c>
      <c r="R154" s="4" t="s">
        <v>463</v>
      </c>
      <c r="S154" s="4">
        <v>57620</v>
      </c>
      <c r="T154" s="4" t="s">
        <v>464</v>
      </c>
      <c r="U154" s="4" t="s">
        <v>465</v>
      </c>
      <c r="V154" s="4">
        <v>549493832</v>
      </c>
      <c r="W154" s="4"/>
      <c r="X154" s="8" t="s">
        <v>466</v>
      </c>
      <c r="Y154" s="8" t="s">
        <v>467</v>
      </c>
      <c r="Z154" s="8" t="s">
        <v>55</v>
      </c>
      <c r="AA154" s="8" t="s">
        <v>53</v>
      </c>
      <c r="AB154" s="8" t="s">
        <v>157</v>
      </c>
      <c r="AC154" s="7" t="s">
        <v>468</v>
      </c>
      <c r="AD154" s="9">
        <v>40.8</v>
      </c>
      <c r="AE154" s="10">
        <f>ROUND($K$154*$AD$154,2)</f>
        <v>163.2</v>
      </c>
    </row>
    <row r="155" spans="1:31" ht="12.75">
      <c r="A155" s="3">
        <v>55384</v>
      </c>
      <c r="B155" s="4" t="s">
        <v>460</v>
      </c>
      <c r="C155" s="3">
        <v>161088</v>
      </c>
      <c r="D155" s="4" t="s">
        <v>83</v>
      </c>
      <c r="E155" s="4" t="s">
        <v>251</v>
      </c>
      <c r="F155" s="4" t="s">
        <v>252</v>
      </c>
      <c r="G155" s="4" t="s">
        <v>253</v>
      </c>
      <c r="H155" s="4"/>
      <c r="I155" s="4" t="s">
        <v>72</v>
      </c>
      <c r="J155" s="5">
        <v>6</v>
      </c>
      <c r="K155" s="6">
        <v>6</v>
      </c>
      <c r="L155" s="7" t="s">
        <v>147</v>
      </c>
      <c r="M155" s="4">
        <v>219840</v>
      </c>
      <c r="N155" s="4" t="s">
        <v>461</v>
      </c>
      <c r="O155" s="4" t="s">
        <v>462</v>
      </c>
      <c r="P155" s="4" t="s">
        <v>333</v>
      </c>
      <c r="Q155" s="4">
        <v>2</v>
      </c>
      <c r="R155" s="4" t="s">
        <v>463</v>
      </c>
      <c r="S155" s="4">
        <v>57620</v>
      </c>
      <c r="T155" s="4" t="s">
        <v>464</v>
      </c>
      <c r="U155" s="4" t="s">
        <v>465</v>
      </c>
      <c r="V155" s="4">
        <v>549493832</v>
      </c>
      <c r="W155" s="4"/>
      <c r="X155" s="8" t="s">
        <v>466</v>
      </c>
      <c r="Y155" s="8" t="s">
        <v>467</v>
      </c>
      <c r="Z155" s="8" t="s">
        <v>55</v>
      </c>
      <c r="AA155" s="8" t="s">
        <v>53</v>
      </c>
      <c r="AB155" s="8" t="s">
        <v>157</v>
      </c>
      <c r="AC155" s="7" t="s">
        <v>468</v>
      </c>
      <c r="AD155" s="9">
        <v>12.28</v>
      </c>
      <c r="AE155" s="10">
        <f>ROUND($K$155*$AD$155,2)</f>
        <v>73.68</v>
      </c>
    </row>
    <row r="156" spans="1:31" ht="26.25" thickBot="1">
      <c r="A156" s="3">
        <v>55384</v>
      </c>
      <c r="B156" s="4" t="s">
        <v>460</v>
      </c>
      <c r="C156" s="3">
        <v>161089</v>
      </c>
      <c r="D156" s="4" t="s">
        <v>194</v>
      </c>
      <c r="E156" s="4" t="s">
        <v>262</v>
      </c>
      <c r="F156" s="4" t="s">
        <v>263</v>
      </c>
      <c r="G156" s="4" t="s">
        <v>264</v>
      </c>
      <c r="H156" s="4"/>
      <c r="I156" s="4" t="s">
        <v>265</v>
      </c>
      <c r="J156" s="5">
        <v>4</v>
      </c>
      <c r="K156" s="6">
        <v>4</v>
      </c>
      <c r="L156" s="7" t="s">
        <v>147</v>
      </c>
      <c r="M156" s="4">
        <v>219840</v>
      </c>
      <c r="N156" s="4" t="s">
        <v>461</v>
      </c>
      <c r="O156" s="4" t="s">
        <v>462</v>
      </c>
      <c r="P156" s="4" t="s">
        <v>333</v>
      </c>
      <c r="Q156" s="4">
        <v>2</v>
      </c>
      <c r="R156" s="4" t="s">
        <v>463</v>
      </c>
      <c r="S156" s="4">
        <v>57620</v>
      </c>
      <c r="T156" s="4" t="s">
        <v>464</v>
      </c>
      <c r="U156" s="4" t="s">
        <v>465</v>
      </c>
      <c r="V156" s="4">
        <v>549493832</v>
      </c>
      <c r="W156" s="4"/>
      <c r="X156" s="8" t="s">
        <v>466</v>
      </c>
      <c r="Y156" s="8" t="s">
        <v>467</v>
      </c>
      <c r="Z156" s="8" t="s">
        <v>55</v>
      </c>
      <c r="AA156" s="8" t="s">
        <v>53</v>
      </c>
      <c r="AB156" s="8" t="s">
        <v>157</v>
      </c>
      <c r="AC156" s="7" t="s">
        <v>468</v>
      </c>
      <c r="AD156" s="9">
        <v>39.99</v>
      </c>
      <c r="AE156" s="10">
        <f>ROUND($K$156*$AD$156,2)</f>
        <v>159.96</v>
      </c>
    </row>
    <row r="157" spans="1:31" ht="13.5" customHeight="1" thickTop="1">
      <c r="A157" s="18"/>
      <c r="B157" s="18"/>
      <c r="C157" s="18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5" t="s">
        <v>73</v>
      </c>
      <c r="AE157" s="12">
        <f>SUM($AE$148:$AE$156)</f>
        <v>1428.8200000000002</v>
      </c>
    </row>
    <row r="158" spans="1:3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25.5">
      <c r="A159" s="3">
        <v>55401</v>
      </c>
      <c r="B159" s="4" t="s">
        <v>479</v>
      </c>
      <c r="C159" s="3">
        <v>161151</v>
      </c>
      <c r="D159" s="4" t="s">
        <v>58</v>
      </c>
      <c r="E159" s="4" t="s">
        <v>480</v>
      </c>
      <c r="F159" s="4" t="s">
        <v>481</v>
      </c>
      <c r="G159" s="4" t="s">
        <v>482</v>
      </c>
      <c r="H159" s="4"/>
      <c r="I159" s="4" t="s">
        <v>483</v>
      </c>
      <c r="J159" s="5">
        <v>1</v>
      </c>
      <c r="K159" s="6">
        <v>1</v>
      </c>
      <c r="L159" s="7" t="s">
        <v>147</v>
      </c>
      <c r="M159" s="4">
        <v>870000</v>
      </c>
      <c r="N159" s="4" t="s">
        <v>484</v>
      </c>
      <c r="O159" s="4" t="s">
        <v>131</v>
      </c>
      <c r="P159" s="4" t="s">
        <v>132</v>
      </c>
      <c r="Q159" s="4">
        <v>2</v>
      </c>
      <c r="R159" s="4">
        <v>220</v>
      </c>
      <c r="S159" s="4">
        <v>52287</v>
      </c>
      <c r="T159" s="4" t="s">
        <v>485</v>
      </c>
      <c r="U159" s="4" t="s">
        <v>486</v>
      </c>
      <c r="V159" s="4">
        <v>549492887</v>
      </c>
      <c r="W159" s="4"/>
      <c r="X159" s="8" t="s">
        <v>487</v>
      </c>
      <c r="Y159" s="8" t="s">
        <v>488</v>
      </c>
      <c r="Z159" s="8" t="s">
        <v>55</v>
      </c>
      <c r="AA159" s="8" t="s">
        <v>156</v>
      </c>
      <c r="AB159" s="8" t="s">
        <v>291</v>
      </c>
      <c r="AC159" s="7" t="s">
        <v>489</v>
      </c>
      <c r="AD159" s="9">
        <v>209.56</v>
      </c>
      <c r="AE159" s="10">
        <f>ROUND($K$159*$AD$159,2)</f>
        <v>209.56</v>
      </c>
    </row>
    <row r="160" spans="1:31" ht="25.5">
      <c r="A160" s="3">
        <v>55401</v>
      </c>
      <c r="B160" s="4" t="s">
        <v>479</v>
      </c>
      <c r="C160" s="3">
        <v>161154</v>
      </c>
      <c r="D160" s="4" t="s">
        <v>58</v>
      </c>
      <c r="E160" s="4" t="s">
        <v>490</v>
      </c>
      <c r="F160" s="4" t="s">
        <v>491</v>
      </c>
      <c r="G160" s="4" t="s">
        <v>492</v>
      </c>
      <c r="H160" s="4"/>
      <c r="I160" s="4" t="s">
        <v>493</v>
      </c>
      <c r="J160" s="5">
        <v>2</v>
      </c>
      <c r="K160" s="6">
        <v>2</v>
      </c>
      <c r="L160" s="7" t="s">
        <v>147</v>
      </c>
      <c r="M160" s="4">
        <v>870000</v>
      </c>
      <c r="N160" s="4" t="s">
        <v>484</v>
      </c>
      <c r="O160" s="4" t="s">
        <v>131</v>
      </c>
      <c r="P160" s="4" t="s">
        <v>132</v>
      </c>
      <c r="Q160" s="4">
        <v>2</v>
      </c>
      <c r="R160" s="4">
        <v>220</v>
      </c>
      <c r="S160" s="4">
        <v>52287</v>
      </c>
      <c r="T160" s="4" t="s">
        <v>485</v>
      </c>
      <c r="U160" s="4" t="s">
        <v>486</v>
      </c>
      <c r="V160" s="4">
        <v>549492887</v>
      </c>
      <c r="W160" s="4"/>
      <c r="X160" s="8" t="s">
        <v>487</v>
      </c>
      <c r="Y160" s="8" t="s">
        <v>488</v>
      </c>
      <c r="Z160" s="8" t="s">
        <v>55</v>
      </c>
      <c r="AA160" s="8" t="s">
        <v>156</v>
      </c>
      <c r="AB160" s="8" t="s">
        <v>291</v>
      </c>
      <c r="AC160" s="7" t="s">
        <v>489</v>
      </c>
      <c r="AD160" s="9">
        <v>61.38</v>
      </c>
      <c r="AE160" s="10">
        <f>ROUND($K$160*$AD$160,2)</f>
        <v>122.76</v>
      </c>
    </row>
    <row r="161" spans="1:31" ht="25.5">
      <c r="A161" s="3">
        <v>55401</v>
      </c>
      <c r="B161" s="4" t="s">
        <v>479</v>
      </c>
      <c r="C161" s="3">
        <v>161155</v>
      </c>
      <c r="D161" s="4" t="s">
        <v>58</v>
      </c>
      <c r="E161" s="4" t="s">
        <v>59</v>
      </c>
      <c r="F161" s="4" t="s">
        <v>60</v>
      </c>
      <c r="G161" s="4" t="s">
        <v>61</v>
      </c>
      <c r="H161" s="4"/>
      <c r="I161" s="4" t="s">
        <v>62</v>
      </c>
      <c r="J161" s="5">
        <v>2</v>
      </c>
      <c r="K161" s="6">
        <v>2</v>
      </c>
      <c r="L161" s="7" t="s">
        <v>147</v>
      </c>
      <c r="M161" s="4">
        <v>870000</v>
      </c>
      <c r="N161" s="4" t="s">
        <v>484</v>
      </c>
      <c r="O161" s="4" t="s">
        <v>131</v>
      </c>
      <c r="P161" s="4" t="s">
        <v>132</v>
      </c>
      <c r="Q161" s="4">
        <v>2</v>
      </c>
      <c r="R161" s="4">
        <v>220</v>
      </c>
      <c r="S161" s="4">
        <v>52287</v>
      </c>
      <c r="T161" s="4" t="s">
        <v>485</v>
      </c>
      <c r="U161" s="4" t="s">
        <v>486</v>
      </c>
      <c r="V161" s="4">
        <v>549492887</v>
      </c>
      <c r="W161" s="4"/>
      <c r="X161" s="8" t="s">
        <v>487</v>
      </c>
      <c r="Y161" s="8" t="s">
        <v>488</v>
      </c>
      <c r="Z161" s="8" t="s">
        <v>55</v>
      </c>
      <c r="AA161" s="8" t="s">
        <v>156</v>
      </c>
      <c r="AB161" s="8" t="s">
        <v>291</v>
      </c>
      <c r="AC161" s="7" t="s">
        <v>489</v>
      </c>
      <c r="AD161" s="9">
        <v>45.76</v>
      </c>
      <c r="AE161" s="10">
        <f>ROUND($K$161*$AD$161,2)</f>
        <v>91.52</v>
      </c>
    </row>
    <row r="162" spans="1:31" ht="26.25" thickBot="1">
      <c r="A162" s="3">
        <v>55401</v>
      </c>
      <c r="B162" s="4" t="s">
        <v>479</v>
      </c>
      <c r="C162" s="3">
        <v>161209</v>
      </c>
      <c r="D162" s="4" t="s">
        <v>163</v>
      </c>
      <c r="E162" s="4" t="s">
        <v>258</v>
      </c>
      <c r="F162" s="4" t="s">
        <v>259</v>
      </c>
      <c r="G162" s="4" t="s">
        <v>260</v>
      </c>
      <c r="H162" s="4"/>
      <c r="I162" s="4" t="s">
        <v>261</v>
      </c>
      <c r="J162" s="5">
        <v>1</v>
      </c>
      <c r="K162" s="6">
        <v>1</v>
      </c>
      <c r="L162" s="7" t="s">
        <v>147</v>
      </c>
      <c r="M162" s="4">
        <v>870000</v>
      </c>
      <c r="N162" s="4" t="s">
        <v>484</v>
      </c>
      <c r="O162" s="4" t="s">
        <v>131</v>
      </c>
      <c r="P162" s="4" t="s">
        <v>132</v>
      </c>
      <c r="Q162" s="4">
        <v>2</v>
      </c>
      <c r="R162" s="4">
        <v>220</v>
      </c>
      <c r="S162" s="4">
        <v>52287</v>
      </c>
      <c r="T162" s="4" t="s">
        <v>485</v>
      </c>
      <c r="U162" s="4" t="s">
        <v>486</v>
      </c>
      <c r="V162" s="4">
        <v>549492887</v>
      </c>
      <c r="W162" s="4"/>
      <c r="X162" s="8" t="s">
        <v>487</v>
      </c>
      <c r="Y162" s="8" t="s">
        <v>488</v>
      </c>
      <c r="Z162" s="8" t="s">
        <v>55</v>
      </c>
      <c r="AA162" s="8" t="s">
        <v>156</v>
      </c>
      <c r="AB162" s="8" t="s">
        <v>291</v>
      </c>
      <c r="AC162" s="7" t="s">
        <v>489</v>
      </c>
      <c r="AD162" s="9">
        <v>20.46</v>
      </c>
      <c r="AE162" s="10">
        <f>ROUND($K$162*$AD$162,2)</f>
        <v>20.46</v>
      </c>
    </row>
    <row r="163" spans="1:31" ht="13.5" customHeight="1" thickTop="1">
      <c r="A163" s="18"/>
      <c r="B163" s="18"/>
      <c r="C163" s="18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5" t="s">
        <v>73</v>
      </c>
      <c r="AE163" s="12">
        <f>SUM($AE$159:$AE$162)</f>
        <v>444.29999999999995</v>
      </c>
    </row>
    <row r="164" spans="1:3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26.25" thickBot="1">
      <c r="A165" s="3">
        <v>55431</v>
      </c>
      <c r="B165" s="4" t="s">
        <v>494</v>
      </c>
      <c r="C165" s="3">
        <v>161387</v>
      </c>
      <c r="D165" s="4" t="s">
        <v>194</v>
      </c>
      <c r="E165" s="4" t="s">
        <v>262</v>
      </c>
      <c r="F165" s="4" t="s">
        <v>263</v>
      </c>
      <c r="G165" s="4" t="s">
        <v>264</v>
      </c>
      <c r="H165" s="4"/>
      <c r="I165" s="4" t="s">
        <v>265</v>
      </c>
      <c r="J165" s="5">
        <v>20</v>
      </c>
      <c r="K165" s="6">
        <v>20</v>
      </c>
      <c r="L165" s="7" t="s">
        <v>147</v>
      </c>
      <c r="M165" s="4">
        <v>920000</v>
      </c>
      <c r="N165" s="4" t="s">
        <v>495</v>
      </c>
      <c r="O165" s="4" t="s">
        <v>496</v>
      </c>
      <c r="P165" s="4" t="s">
        <v>497</v>
      </c>
      <c r="Q165" s="4"/>
      <c r="R165" s="4" t="s">
        <v>50</v>
      </c>
      <c r="S165" s="4">
        <v>2090</v>
      </c>
      <c r="T165" s="4" t="s">
        <v>498</v>
      </c>
      <c r="U165" s="4" t="s">
        <v>499</v>
      </c>
      <c r="V165" s="4">
        <v>549494642</v>
      </c>
      <c r="W165" s="4"/>
      <c r="X165" s="8" t="s">
        <v>500</v>
      </c>
      <c r="Y165" s="8" t="s">
        <v>501</v>
      </c>
      <c r="Z165" s="8" t="s">
        <v>55</v>
      </c>
      <c r="AA165" s="8" t="s">
        <v>53</v>
      </c>
      <c r="AB165" s="8" t="s">
        <v>502</v>
      </c>
      <c r="AC165" s="7" t="s">
        <v>503</v>
      </c>
      <c r="AD165" s="9">
        <v>39.99</v>
      </c>
      <c r="AE165" s="10">
        <f>ROUND($K$165*$AD$165,2)</f>
        <v>799.8</v>
      </c>
    </row>
    <row r="166" spans="1:31" ht="13.5" customHeight="1" thickTop="1">
      <c r="A166" s="18"/>
      <c r="B166" s="18"/>
      <c r="C166" s="18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5" t="s">
        <v>73</v>
      </c>
      <c r="AE166" s="12">
        <f>SUM($AE$165:$AE$165)</f>
        <v>799.8</v>
      </c>
    </row>
    <row r="167" spans="1:3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25.5">
      <c r="A168" s="3">
        <v>55452</v>
      </c>
      <c r="B168" s="4"/>
      <c r="C168" s="3">
        <v>161404</v>
      </c>
      <c r="D168" s="4" t="s">
        <v>109</v>
      </c>
      <c r="E168" s="4" t="s">
        <v>504</v>
      </c>
      <c r="F168" s="4" t="s">
        <v>505</v>
      </c>
      <c r="G168" s="4" t="s">
        <v>506</v>
      </c>
      <c r="H168" s="4"/>
      <c r="I168" s="4" t="s">
        <v>507</v>
      </c>
      <c r="J168" s="5">
        <v>10</v>
      </c>
      <c r="K168" s="6">
        <v>10</v>
      </c>
      <c r="L168" s="7" t="s">
        <v>46</v>
      </c>
      <c r="M168" s="4">
        <v>110513</v>
      </c>
      <c r="N168" s="4" t="s">
        <v>508</v>
      </c>
      <c r="O168" s="4" t="s">
        <v>509</v>
      </c>
      <c r="P168" s="4" t="s">
        <v>49</v>
      </c>
      <c r="Q168" s="4">
        <v>2</v>
      </c>
      <c r="R168" s="4" t="s">
        <v>510</v>
      </c>
      <c r="S168" s="4">
        <v>204115</v>
      </c>
      <c r="T168" s="4" t="s">
        <v>511</v>
      </c>
      <c r="U168" s="4" t="s">
        <v>512</v>
      </c>
      <c r="V168" s="4">
        <v>549491330</v>
      </c>
      <c r="W168" s="4" t="s">
        <v>513</v>
      </c>
      <c r="X168" s="8" t="s">
        <v>514</v>
      </c>
      <c r="Y168" s="8" t="s">
        <v>515</v>
      </c>
      <c r="Z168" s="8" t="s">
        <v>55</v>
      </c>
      <c r="AA168" s="8" t="s">
        <v>156</v>
      </c>
      <c r="AB168" s="8" t="s">
        <v>56</v>
      </c>
      <c r="AC168" s="7" t="s">
        <v>516</v>
      </c>
      <c r="AD168" s="9">
        <v>17.36</v>
      </c>
      <c r="AE168" s="10">
        <f>ROUND($K$168*$AD$168,2)</f>
        <v>173.6</v>
      </c>
    </row>
    <row r="169" spans="1:31" ht="25.5">
      <c r="A169" s="3">
        <v>55452</v>
      </c>
      <c r="B169" s="4"/>
      <c r="C169" s="3">
        <v>161431</v>
      </c>
      <c r="D169" s="4" t="s">
        <v>139</v>
      </c>
      <c r="E169" s="4" t="s">
        <v>140</v>
      </c>
      <c r="F169" s="4" t="s">
        <v>141</v>
      </c>
      <c r="G169" s="4" t="s">
        <v>142</v>
      </c>
      <c r="H169" s="4"/>
      <c r="I169" s="4" t="s">
        <v>129</v>
      </c>
      <c r="J169" s="5">
        <v>10</v>
      </c>
      <c r="K169" s="6">
        <v>10</v>
      </c>
      <c r="L169" s="7" t="s">
        <v>46</v>
      </c>
      <c r="M169" s="4">
        <v>110513</v>
      </c>
      <c r="N169" s="4" t="s">
        <v>508</v>
      </c>
      <c r="O169" s="4" t="s">
        <v>509</v>
      </c>
      <c r="P169" s="4" t="s">
        <v>49</v>
      </c>
      <c r="Q169" s="4">
        <v>2</v>
      </c>
      <c r="R169" s="4" t="s">
        <v>510</v>
      </c>
      <c r="S169" s="4">
        <v>204115</v>
      </c>
      <c r="T169" s="4" t="s">
        <v>511</v>
      </c>
      <c r="U169" s="4" t="s">
        <v>512</v>
      </c>
      <c r="V169" s="4">
        <v>549491330</v>
      </c>
      <c r="W169" s="4" t="s">
        <v>513</v>
      </c>
      <c r="X169" s="8" t="s">
        <v>514</v>
      </c>
      <c r="Y169" s="8" t="s">
        <v>515</v>
      </c>
      <c r="Z169" s="8" t="s">
        <v>55</v>
      </c>
      <c r="AA169" s="8" t="s">
        <v>156</v>
      </c>
      <c r="AB169" s="8" t="s">
        <v>56</v>
      </c>
      <c r="AC169" s="7" t="s">
        <v>516</v>
      </c>
      <c r="AD169" s="9">
        <v>11.89</v>
      </c>
      <c r="AE169" s="10">
        <f>ROUND($K$169*$AD$169,2)</f>
        <v>118.9</v>
      </c>
    </row>
    <row r="170" spans="1:31" ht="26.25" thickBot="1">
      <c r="A170" s="3">
        <v>55452</v>
      </c>
      <c r="B170" s="4"/>
      <c r="C170" s="3">
        <v>161432</v>
      </c>
      <c r="D170" s="4" t="s">
        <v>139</v>
      </c>
      <c r="E170" s="4" t="s">
        <v>517</v>
      </c>
      <c r="F170" s="4" t="s">
        <v>518</v>
      </c>
      <c r="G170" s="4" t="s">
        <v>519</v>
      </c>
      <c r="H170" s="4"/>
      <c r="I170" s="4" t="s">
        <v>129</v>
      </c>
      <c r="J170" s="5">
        <v>5</v>
      </c>
      <c r="K170" s="6">
        <v>5</v>
      </c>
      <c r="L170" s="7" t="s">
        <v>46</v>
      </c>
      <c r="M170" s="4">
        <v>110513</v>
      </c>
      <c r="N170" s="4" t="s">
        <v>508</v>
      </c>
      <c r="O170" s="4" t="s">
        <v>509</v>
      </c>
      <c r="P170" s="4" t="s">
        <v>49</v>
      </c>
      <c r="Q170" s="4">
        <v>2</v>
      </c>
      <c r="R170" s="4" t="s">
        <v>510</v>
      </c>
      <c r="S170" s="4">
        <v>204115</v>
      </c>
      <c r="T170" s="4" t="s">
        <v>511</v>
      </c>
      <c r="U170" s="4" t="s">
        <v>512</v>
      </c>
      <c r="V170" s="4">
        <v>549491330</v>
      </c>
      <c r="W170" s="4" t="s">
        <v>513</v>
      </c>
      <c r="X170" s="8" t="s">
        <v>514</v>
      </c>
      <c r="Y170" s="8" t="s">
        <v>515</v>
      </c>
      <c r="Z170" s="8" t="s">
        <v>55</v>
      </c>
      <c r="AA170" s="8" t="s">
        <v>156</v>
      </c>
      <c r="AB170" s="8" t="s">
        <v>56</v>
      </c>
      <c r="AC170" s="7" t="s">
        <v>516</v>
      </c>
      <c r="AD170" s="9">
        <v>14.88</v>
      </c>
      <c r="AE170" s="10">
        <f>ROUND($K$170*$AD$170,2)</f>
        <v>74.4</v>
      </c>
    </row>
    <row r="171" spans="1:31" ht="13.5" customHeight="1" thickTop="1">
      <c r="A171" s="18"/>
      <c r="B171" s="18"/>
      <c r="C171" s="18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5" t="s">
        <v>73</v>
      </c>
      <c r="AE171" s="12">
        <f>SUM($AE$168:$AE$170)</f>
        <v>366.9</v>
      </c>
    </row>
    <row r="172" spans="1:3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25.5">
      <c r="A173" s="3">
        <v>55454</v>
      </c>
      <c r="B173" s="4"/>
      <c r="C173" s="3">
        <v>161453</v>
      </c>
      <c r="D173" s="4" t="s">
        <v>96</v>
      </c>
      <c r="E173" s="4" t="s">
        <v>254</v>
      </c>
      <c r="F173" s="4" t="s">
        <v>255</v>
      </c>
      <c r="G173" s="4" t="s">
        <v>256</v>
      </c>
      <c r="H173" s="4"/>
      <c r="I173" s="4" t="s">
        <v>257</v>
      </c>
      <c r="J173" s="5">
        <v>5</v>
      </c>
      <c r="K173" s="6">
        <v>5</v>
      </c>
      <c r="L173" s="7" t="s">
        <v>46</v>
      </c>
      <c r="M173" s="4">
        <v>110513</v>
      </c>
      <c r="N173" s="4" t="s">
        <v>508</v>
      </c>
      <c r="O173" s="4" t="s">
        <v>509</v>
      </c>
      <c r="P173" s="4" t="s">
        <v>49</v>
      </c>
      <c r="Q173" s="4">
        <v>2</v>
      </c>
      <c r="R173" s="4" t="s">
        <v>510</v>
      </c>
      <c r="S173" s="4">
        <v>204115</v>
      </c>
      <c r="T173" s="4" t="s">
        <v>511</v>
      </c>
      <c r="U173" s="4" t="s">
        <v>512</v>
      </c>
      <c r="V173" s="4">
        <v>549491330</v>
      </c>
      <c r="W173" s="4" t="s">
        <v>513</v>
      </c>
      <c r="X173" s="8" t="s">
        <v>53</v>
      </c>
      <c r="Y173" s="8" t="s">
        <v>515</v>
      </c>
      <c r="Z173" s="8" t="s">
        <v>55</v>
      </c>
      <c r="AA173" s="8" t="s">
        <v>53</v>
      </c>
      <c r="AB173" s="8" t="s">
        <v>56</v>
      </c>
      <c r="AC173" s="7" t="s">
        <v>520</v>
      </c>
      <c r="AD173" s="9">
        <v>5.23</v>
      </c>
      <c r="AE173" s="10">
        <f>ROUND($K$173*$AD$173,2)</f>
        <v>26.15</v>
      </c>
    </row>
    <row r="174" spans="1:31" ht="25.5">
      <c r="A174" s="3">
        <v>55454</v>
      </c>
      <c r="B174" s="4"/>
      <c r="C174" s="3">
        <v>161454</v>
      </c>
      <c r="D174" s="4" t="s">
        <v>83</v>
      </c>
      <c r="E174" s="4" t="s">
        <v>84</v>
      </c>
      <c r="F174" s="4" t="s">
        <v>85</v>
      </c>
      <c r="G174" s="4" t="s">
        <v>86</v>
      </c>
      <c r="H174" s="4"/>
      <c r="I174" s="4" t="s">
        <v>87</v>
      </c>
      <c r="J174" s="5">
        <v>5</v>
      </c>
      <c r="K174" s="6">
        <v>5</v>
      </c>
      <c r="L174" s="7" t="s">
        <v>46</v>
      </c>
      <c r="M174" s="4">
        <v>110513</v>
      </c>
      <c r="N174" s="4" t="s">
        <v>508</v>
      </c>
      <c r="O174" s="4" t="s">
        <v>509</v>
      </c>
      <c r="P174" s="4" t="s">
        <v>49</v>
      </c>
      <c r="Q174" s="4">
        <v>2</v>
      </c>
      <c r="R174" s="4" t="s">
        <v>510</v>
      </c>
      <c r="S174" s="4">
        <v>204115</v>
      </c>
      <c r="T174" s="4" t="s">
        <v>511</v>
      </c>
      <c r="U174" s="4" t="s">
        <v>512</v>
      </c>
      <c r="V174" s="4">
        <v>549491330</v>
      </c>
      <c r="W174" s="4" t="s">
        <v>513</v>
      </c>
      <c r="X174" s="8" t="s">
        <v>53</v>
      </c>
      <c r="Y174" s="8" t="s">
        <v>515</v>
      </c>
      <c r="Z174" s="8" t="s">
        <v>55</v>
      </c>
      <c r="AA174" s="8" t="s">
        <v>53</v>
      </c>
      <c r="AB174" s="8" t="s">
        <v>56</v>
      </c>
      <c r="AC174" s="7" t="s">
        <v>520</v>
      </c>
      <c r="AD174" s="9">
        <v>9.8</v>
      </c>
      <c r="AE174" s="10">
        <f>ROUND($K$174*$AD$174,2)</f>
        <v>49</v>
      </c>
    </row>
    <row r="175" spans="1:31" ht="26.25" thickBot="1">
      <c r="A175" s="3">
        <v>55454</v>
      </c>
      <c r="B175" s="4"/>
      <c r="C175" s="3">
        <v>161455</v>
      </c>
      <c r="D175" s="4" t="s">
        <v>401</v>
      </c>
      <c r="E175" s="4" t="s">
        <v>453</v>
      </c>
      <c r="F175" s="4" t="s">
        <v>454</v>
      </c>
      <c r="G175" s="4" t="s">
        <v>455</v>
      </c>
      <c r="H175" s="4"/>
      <c r="I175" s="4" t="s">
        <v>456</v>
      </c>
      <c r="J175" s="5">
        <v>5</v>
      </c>
      <c r="K175" s="6">
        <v>5</v>
      </c>
      <c r="L175" s="7" t="s">
        <v>46</v>
      </c>
      <c r="M175" s="4">
        <v>110513</v>
      </c>
      <c r="N175" s="4" t="s">
        <v>508</v>
      </c>
      <c r="O175" s="4" t="s">
        <v>509</v>
      </c>
      <c r="P175" s="4" t="s">
        <v>49</v>
      </c>
      <c r="Q175" s="4">
        <v>2</v>
      </c>
      <c r="R175" s="4" t="s">
        <v>510</v>
      </c>
      <c r="S175" s="4">
        <v>204115</v>
      </c>
      <c r="T175" s="4" t="s">
        <v>511</v>
      </c>
      <c r="U175" s="4" t="s">
        <v>512</v>
      </c>
      <c r="V175" s="4">
        <v>549491330</v>
      </c>
      <c r="W175" s="4" t="s">
        <v>513</v>
      </c>
      <c r="X175" s="8" t="s">
        <v>53</v>
      </c>
      <c r="Y175" s="8" t="s">
        <v>515</v>
      </c>
      <c r="Z175" s="8" t="s">
        <v>55</v>
      </c>
      <c r="AA175" s="8" t="s">
        <v>53</v>
      </c>
      <c r="AB175" s="8" t="s">
        <v>56</v>
      </c>
      <c r="AC175" s="7" t="s">
        <v>520</v>
      </c>
      <c r="AD175" s="9">
        <v>19.72</v>
      </c>
      <c r="AE175" s="10">
        <f>ROUND($K$175*$AD$175,2)</f>
        <v>98.6</v>
      </c>
    </row>
    <row r="176" spans="1:31" ht="13.5" customHeight="1" thickTop="1">
      <c r="A176" s="18"/>
      <c r="B176" s="18"/>
      <c r="C176" s="18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5" t="s">
        <v>73</v>
      </c>
      <c r="AE176" s="12">
        <f>SUM($AE$173:$AE$175)</f>
        <v>173.75</v>
      </c>
    </row>
    <row r="177" spans="1:31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19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6" t="s">
        <v>521</v>
      </c>
      <c r="AE178" s="14">
        <f>(0)+SUM($AE$10,$AE$24,$AE$28,$AE$32,$AE$35,$AE$42,$AE$46,$AE$51,$AE$66,$AE$70,$AE$74,$AE$85,$AE$96,$AE$112,$AE$117,$AE$137,$AE$146,$AE$157,$AE$163,$AE$166,$AE$171,$AE$176)</f>
        <v>205251.19999999998</v>
      </c>
    </row>
    <row r="179" spans="1:3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</sheetData>
  <sheetProtection/>
  <mergeCells count="31">
    <mergeCell ref="X4:AB4"/>
    <mergeCell ref="AC4:AD4"/>
    <mergeCell ref="A10:C10"/>
    <mergeCell ref="A24:C24"/>
    <mergeCell ref="A28:C28"/>
    <mergeCell ref="A1:AE1"/>
    <mergeCell ref="A3:G3"/>
    <mergeCell ref="H3:AE3"/>
    <mergeCell ref="A4:J4"/>
    <mergeCell ref="K4:L4"/>
    <mergeCell ref="M4:R4"/>
    <mergeCell ref="S4:W4"/>
    <mergeCell ref="A46:C46"/>
    <mergeCell ref="A51:C51"/>
    <mergeCell ref="A66:C66"/>
    <mergeCell ref="A32:C32"/>
    <mergeCell ref="A35:C35"/>
    <mergeCell ref="A42:C42"/>
    <mergeCell ref="A96:C96"/>
    <mergeCell ref="A112:C112"/>
    <mergeCell ref="A117:C117"/>
    <mergeCell ref="A70:C70"/>
    <mergeCell ref="A74:C74"/>
    <mergeCell ref="A85:C85"/>
    <mergeCell ref="A176:C176"/>
    <mergeCell ref="A163:C163"/>
    <mergeCell ref="A166:C166"/>
    <mergeCell ref="A171:C171"/>
    <mergeCell ref="A137:C137"/>
    <mergeCell ref="A146:C146"/>
    <mergeCell ref="A157:C157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2015-08-27T06:42:26Z</cp:lastPrinted>
  <dcterms:modified xsi:type="dcterms:W3CDTF">2015-08-27T06:42:34Z</dcterms:modified>
  <cp:category/>
  <cp:version/>
  <cp:contentType/>
  <cp:contentStatus/>
</cp:coreProperties>
</file>