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<sst xmlns="http://schemas.openxmlformats.org/spreadsheetml/2006/main" count="2891" uniqueCount="477">
  <si>
    <t xml:space="preserve">
        Kategorie: DRZ 011-2015 - Drogistické zboží, sběr do: 30.11.2015, dodání od: 13.01.2016, vygenerováno: 04.01.2016 14:24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</si>
  <si>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</si>
  <si>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</si>
  <si>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</si>
  <si>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</si>
  <si>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</si>
  <si>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</si>
  <si>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</si>
  <si>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</si>
  <si>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</si>
  <si>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</si>
  <si>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</si>
  <si>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</si>
  <si>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</si>
  <si>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</si>
  <si>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</si>
  <si>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</si>
  <si>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</si>
  <si>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</si>
  <si>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</si>
  <si>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</si>
  <si>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</si>
  <si>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</si>
  <si>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</si>
  <si>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</si>
  <si>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</si>
  <si>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</si>
  <si>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</si>
  <si>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</si>
  <si>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</si>
  <si>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</si>
  <si>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</si>
  <si>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</si>
  <si>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</si>
  <si>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</si>
  <si>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</si>
  <si>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</si>
  <si>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</si>
  <si>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</si>
  <si>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</si>
  <si>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33711900-6</t>
  </si>
  <si>
    <t>33711900-6-9</t>
  </si>
  <si>
    <t>Mýdlo tekuté na ruce obsahující substance na bázi kolagenu</t>
  </si>
  <si>
    <t>Tekuté mýdlo obsahující substance na bázi kolagenu, příznivě působící na pokožku</t>
  </si>
  <si>
    <t>ks (5 l)</t>
  </si>
  <si>
    <t>S</t>
  </si>
  <si>
    <t>Ústřední knihovna</t>
  </si>
  <si>
    <t>PřF, Kotlářská 2, pavilon 12 - aula</t>
  </si>
  <si>
    <t>Kotlářská 267/2, 61137 Brno</t>
  </si>
  <si>
    <t>pav. 12/1011</t>
  </si>
  <si>
    <t xml:space="preserve">Křížová Marie  </t>
  </si>
  <si>
    <t>107721@mail.muni.cz</t>
  </si>
  <si>
    <t>Prosím o dodání 9-11.00, 13-15.00, kontaktovat nejméně hodinu předem.</t>
  </si>
  <si>
    <t>1111</t>
  </si>
  <si>
    <t>319840</t>
  </si>
  <si>
    <t xml:space="preserve">   </t>
  </si>
  <si>
    <t>6001</t>
  </si>
  <si>
    <t>OBJ/3104/0097/15</t>
  </si>
  <si>
    <t>33761000-2</t>
  </si>
  <si>
    <t>33761000-2-7</t>
  </si>
  <si>
    <t>Toaletní papír, 23 cm, 2-vrstvý, 100% celulóza</t>
  </si>
  <si>
    <t>Toaletní papír, materiál: 100% celulóza, počet vrstev: 2-vrstvý, průměr role: 22,5-23,5 cm, průměr dutinky: 6 cm, šířka role: 9,5 cm, délka návinu: min.230 m.</t>
  </si>
  <si>
    <t>ks</t>
  </si>
  <si>
    <t>19640000-4</t>
  </si>
  <si>
    <t>19640000-4-6</t>
  </si>
  <si>
    <t>Hygienické sáčky, HDPE, do zásobníku, ks</t>
  </si>
  <si>
    <t>krab (25 ks)</t>
  </si>
  <si>
    <t>33763000-6</t>
  </si>
  <si>
    <t>33763000-6-2</t>
  </si>
  <si>
    <t>Papírové ručníky, skládané, Z/Z, 2-vrstvé, bílé</t>
  </si>
  <si>
    <t>Papírové ručníky, skládané, Z/Z, materiál: 100% celulóza, barva: bílá, počet vrstev: 2-vstvé, rozměr ručníku: 25 x 23 cm, balení obsahuje 200 ks.</t>
  </si>
  <si>
    <t>bal (200 ks)</t>
  </si>
  <si>
    <t>Celkem za objednávku</t>
  </si>
  <si>
    <t>pro SZZ</t>
  </si>
  <si>
    <t>39832000-3</t>
  </si>
  <si>
    <t>39832000-3-1</t>
  </si>
  <si>
    <t>Čistící prostředek na mytí nádobí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</si>
  <si>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</si>
  <si>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ks (500 ml)</t>
  </si>
  <si>
    <t>Kat.podnikového hospodářství</t>
  </si>
  <si>
    <t>ESF, Lipová 41a</t>
  </si>
  <si>
    <t>Lipová 507/41a, 60200 Brno</t>
  </si>
  <si>
    <t>230A</t>
  </si>
  <si>
    <t xml:space="preserve">Mezníková Irma  </t>
  </si>
  <si>
    <t>115744@mail.muni.cz</t>
  </si>
  <si>
    <t>2000</t>
  </si>
  <si>
    <t>562000</t>
  </si>
  <si>
    <t>0000</t>
  </si>
  <si>
    <t>OBJ/5601/0612/15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</si>
  <si>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</si>
  <si>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</si>
  <si>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</si>
  <si>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bal (3 ks)</t>
  </si>
  <si>
    <t>39222110-8</t>
  </si>
  <si>
    <t>39222110-8-10</t>
  </si>
  <si>
    <t>Kelímky, 0,2l, plast, čiré</t>
  </si>
  <si>
    <t>Kelímky na nápoje, materiál: plast, barva: čirá, objem: 0,2l, baleno po 100 ks.</t>
  </si>
  <si>
    <t>bal (100 ks)</t>
  </si>
  <si>
    <t>33764000-3</t>
  </si>
  <si>
    <t>33764000-3-4</t>
  </si>
  <si>
    <t>Papírové ubrousky, bílé, 1-vrstvé, 33 x 33 cm</t>
  </si>
  <si>
    <t>Papírové ubrousky, bílé, 1-vrstvé, rozměry cca 33 x 33 cm</t>
  </si>
  <si>
    <t>39222100-5</t>
  </si>
  <si>
    <t>39222100-5-14</t>
  </si>
  <si>
    <t>Papírový tácek, 13 x 20 cm</t>
  </si>
  <si>
    <t>Papírový tácek, barva: bílá, rozměr: 13 x 20 cm, baleno po 100 ks.</t>
  </si>
  <si>
    <t>33761000-2-5</t>
  </si>
  <si>
    <t>Toaletní papír, 19 cm, 2-vrstvý, recyklovaný</t>
  </si>
  <si>
    <t>Toaletní papír, materiál: recyklovaný papír, barva: bílá, počet vrstev: 2-vrstvý, průměr role: 18,5-19,5 cm, průměr dutinky 6 cm, délka návinu: min. 140 m.</t>
  </si>
  <si>
    <t>Děkanát</t>
  </si>
  <si>
    <t>PřF, Kotlářská 2, pavilon 01</t>
  </si>
  <si>
    <t>pav. 01/02011a</t>
  </si>
  <si>
    <t xml:space="preserve">Pakostová Irena  </t>
  </si>
  <si>
    <t>1593@mail.muni.cz</t>
  </si>
  <si>
    <t>319900</t>
  </si>
  <si>
    <t xml:space="preserve">      </t>
  </si>
  <si>
    <t>OBJ/3101/0190/15</t>
  </si>
  <si>
    <t>33763000-6-11</t>
  </si>
  <si>
    <t>Papírové ručníky, středové odvíjení, 2-vrstvé, bílé, 100% celulóza</t>
  </si>
  <si>
    <t>Papírové ručníky, středové odvíjení, materiál: 100% celulóza, barva: bílá, počet vrstev: 2-vrstvé, délka návinu: 100-120 m, průměr role: 19-20 cm, šířka role: 19-20 cm.</t>
  </si>
  <si>
    <t>role (1 role)</t>
  </si>
  <si>
    <t>Centrum pro výzkum toxických látek</t>
  </si>
  <si>
    <t>UKB, Kamenice 5, budova A29</t>
  </si>
  <si>
    <t>Kamenice 753/5, 62500 Brno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</si>
  <si>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</si>
  <si>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</si>
  <si>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</si>
  <si>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</si>
  <si>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</si>
  <si>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</si>
  <si>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</si>
  <si>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OBJ/3113/1727/15</t>
  </si>
  <si>
    <t>Hygienické sáčky na dámské WC, materiál: HDPE folie (mikroten), výměnné balení do zásobníku, v papírové krabičce s výřezem na čelní straně, krabička obsahuje 25-30 ks sáčků.</t>
  </si>
  <si>
    <t>24455000-8</t>
  </si>
  <si>
    <t>24455000-8-7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</si>
  <si>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</si>
  <si>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</si>
  <si>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ks (1 l)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</si>
  <si>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</si>
  <si>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</si>
  <si>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</si>
  <si>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</si>
  <si>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</si>
  <si>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1117</t>
  </si>
  <si>
    <t>999580</t>
  </si>
  <si>
    <t>0100</t>
  </si>
  <si>
    <t>OBJ/9905/0359/15</t>
  </si>
  <si>
    <t>39514200-0</t>
  </si>
  <si>
    <t>39514200-0-3</t>
  </si>
  <si>
    <t>Houbová utěrka, 16 x 18 cm</t>
  </si>
  <si>
    <t>Houbová utěrka, vysoká savost, rozměry cca 16 x 18 cm</t>
  </si>
  <si>
    <t>bal (5 ks)</t>
  </si>
  <si>
    <t>39832000-3-2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</si>
  <si>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</si>
  <si>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Drog. zboží, Poláček</t>
  </si>
  <si>
    <t>15911100-8</t>
  </si>
  <si>
    <t>15911100-8-1</t>
  </si>
  <si>
    <t>Technický líh</t>
  </si>
  <si>
    <t>Technický líh o min. lihovitosti 95%</t>
  </si>
  <si>
    <t>Ústav fyzikální elektroniky</t>
  </si>
  <si>
    <t>PřF, Kotlářská 2, pavilon 06</t>
  </si>
  <si>
    <t>pav. 06/01019</t>
  </si>
  <si>
    <t xml:space="preserve">Aubrechtová Renata  </t>
  </si>
  <si>
    <t>1699@mail.muni.cz</t>
  </si>
  <si>
    <t>312030</t>
  </si>
  <si>
    <t>OBJ/3109/0306/15</t>
  </si>
  <si>
    <t>39222110-8-1</t>
  </si>
  <si>
    <t>Lžička kávová, plast</t>
  </si>
  <si>
    <t>Lžička kávová, materiál: plast, barva: bílá, délka: 12,5 cm, baleno po 100 ks.</t>
  </si>
  <si>
    <t>39830000-9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</si>
  <si>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</si>
  <si>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</si>
  <si>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</si>
  <si>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</si>
  <si>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39831300-9</t>
  </si>
  <si>
    <t>39831300-9-12</t>
  </si>
  <si>
    <t>Vědro, 8 l</t>
  </si>
  <si>
    <t>Vědro, plastové, pevné, 8 l</t>
  </si>
  <si>
    <t>39832000-3-6</t>
  </si>
  <si>
    <t>Houbičky na nádobí s abrazivní vrstvou</t>
  </si>
  <si>
    <t>Houbičky na mytí nádobí, s abrazivní vrstvou, rozměr cca 8 x 5 x 2,5 cm.</t>
  </si>
  <si>
    <t>bal (10 ks)</t>
  </si>
  <si>
    <t>drogerie para</t>
  </si>
  <si>
    <t>18141000-9</t>
  </si>
  <si>
    <t>18141000-9-8</t>
  </si>
  <si>
    <t>Rukavice úklidové, latex, vel. L</t>
  </si>
  <si>
    <t>Rukavice pětiprsté, materiál: vysoce kvalitní přírodní latex, vnější úprava: protiskluzová úprava na dlani a na prstech, vnitřní úprava: velurová vrstva pro snadné navlékání a svlékání, velikost: L, rukavice určené pro běžný úklid, práci s vodou a ředěnými čistícími prostředky, baleno po 1 páru rukavic.</t>
  </si>
  <si>
    <t>pár</t>
  </si>
  <si>
    <t>Ústav botaniky a zoologie</t>
  </si>
  <si>
    <t>UKB, Kamenice 5, budova A31</t>
  </si>
  <si>
    <t>bud. A31/313</t>
  </si>
  <si>
    <t xml:space="preserve">Červenka Jaroslav  </t>
  </si>
  <si>
    <t>169712@mail.muni.cz</t>
  </si>
  <si>
    <t>2432</t>
  </si>
  <si>
    <t>314020</t>
  </si>
  <si>
    <t>2211</t>
  </si>
  <si>
    <t>OBJ/3115/0905/15</t>
  </si>
  <si>
    <t>39831210-1</t>
  </si>
  <si>
    <t>39831210-1-1</t>
  </si>
  <si>
    <t>Sůl do myčky</t>
  </si>
  <si>
    <t>Speciální sůl do myčky, změkčující vodu, zabraňující usazování vodního kamene</t>
  </si>
  <si>
    <t>ks (1,5 kg)</t>
  </si>
  <si>
    <t>19640000-4-4</t>
  </si>
  <si>
    <t>Pytle na odpad, 120 l, LDPE, 40-50 mic, černé</t>
  </si>
  <si>
    <t>Pytel na odpad v roli, nezatahovací, objem: 120 l, rozměr (š x v): 70 x 110 cm, materiál: LDPE folie (igelit), síla materiálu: 40-50 mic, barva: černá, 25 ks v trhací roličce.</t>
  </si>
  <si>
    <t>role (25 ks)</t>
  </si>
  <si>
    <t>39525800-6</t>
  </si>
  <si>
    <t>39525800-6-2</t>
  </si>
  <si>
    <t>Zemovka, 50 x 60 cm</t>
  </si>
  <si>
    <t>Zemovka, netkaná s vysokou sací schopností, pro vytírání hladkých povrchů, pracovních ploch a stolů, cca 50 x 60 cm</t>
  </si>
  <si>
    <t>33711900-6-6</t>
  </si>
  <si>
    <t>Mýdlo tekuté na ruce, s dávkovačem</t>
  </si>
  <si>
    <t>Tekuté mýdlo na ruce, s dávkovačem</t>
  </si>
  <si>
    <t>18937100-7</t>
  </si>
  <si>
    <t>18937100-7-5</t>
  </si>
  <si>
    <t>Sáčky mikrotenové, 25 x 35 cm</t>
  </si>
  <si>
    <t>Mikrotenové sáčky, rozměr: 25 x 35 cm, materiál: HDPE folie (mikroten), síla materiálu: min. 10 mic, barva: transparentní, 50 ks v odtrhovacím bloku.</t>
  </si>
  <si>
    <t>bal (50 ks)</t>
  </si>
  <si>
    <t>19640000-4-2</t>
  </si>
  <si>
    <t>Sáčky do odpadkového koše, 30-35 l, HDPE, 8-10 mic</t>
  </si>
  <si>
    <t>Sáčky do odpadkového koše v roli, nezatahovací, objem: 30-35 l, rozměr (š x v): 50 x 60 cm, materiál: HDPE folie (mikroten), síla materiálu: 8-10 mic, barva: černá, 50 ks v trhací roličce.</t>
  </si>
  <si>
    <t>role (50 ks)</t>
  </si>
  <si>
    <t>367</t>
  </si>
  <si>
    <t>OBJ/3113/1728/15</t>
  </si>
  <si>
    <t>Kat.soc. politiky a soc.práce</t>
  </si>
  <si>
    <t>FSS, Joštova 10</t>
  </si>
  <si>
    <t>Joštova 218/10, 60200 Brno</t>
  </si>
  <si>
    <t>Kotolová Hana Bc. DiS.</t>
  </si>
  <si>
    <t>101539@mail.muni.cz</t>
  </si>
  <si>
    <t>231400</t>
  </si>
  <si>
    <t>01</t>
  </si>
  <si>
    <t>OBJ/2301/0594/15</t>
  </si>
  <si>
    <t>33764000-3-7</t>
  </si>
  <si>
    <t>Papírové ubrousky, bílé, 2-vrstvé, 33 x 33 cm</t>
  </si>
  <si>
    <t>Papírové ubrousky, bílé, 2-vrstvé, rozměry cca 33 x 33 cm</t>
  </si>
  <si>
    <t>39830000-9-9</t>
  </si>
  <si>
    <t>Odstraňovač vodního kamene pro varné konvice a kávovary</t>
  </si>
  <si>
    <t>Odstraňovač vodního kamene, pro varné konvice, kávovary</t>
  </si>
  <si>
    <t>ks (250 g)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</si>
  <si>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</si>
  <si>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</si>
  <si>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</si>
  <si>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</si>
  <si>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Čistící a úklidové prostředky - Bětíková</t>
  </si>
  <si>
    <t>39810000-3</t>
  </si>
  <si>
    <t>39810000-3-1</t>
  </si>
  <si>
    <t>Vonný koncentrát k neutralizaci pachů</t>
  </si>
  <si>
    <t>Tekutý vonný koncentrát k neutralizaci pachů, použití do mycích roztoků</t>
  </si>
  <si>
    <t xml:space="preserve"> </t>
  </si>
  <si>
    <t>OBJ/3109/0307/15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</si>
  <si>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</si>
  <si>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</si>
  <si>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</si>
  <si>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ks (750 ml)</t>
  </si>
  <si>
    <t>39525100-9-1</t>
  </si>
  <si>
    <t>Prachovka, netkaná, 40 x 42 cm</t>
  </si>
  <si>
    <t>Prachovka, netkaná, sací schopnost, pro utírání hladkých povrchů, pracovních ploch a stolů, cca 40 x 42 cm.</t>
  </si>
  <si>
    <t>19640000-4-3</t>
  </si>
  <si>
    <t>Sáčky do odpadkového koše, 60 l, HDPE,10-15 mic</t>
  </si>
  <si>
    <t>Sáčky do odpadkového koše v roli, nezatahovací, objem: 60 l, rozměr (š x v): 60-65 x 74-80 cm, materiál: HDPE folie (mikroten), síla materiálu: 10-15 mic, barva: transparentní, 50 ks v trhací roličce.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</si>
  <si>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</si>
  <si>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</si>
  <si>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</si>
  <si>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Právnická fakulta</t>
  </si>
  <si>
    <t>PrF, Veveří 70</t>
  </si>
  <si>
    <t>Veveří 158/70, 61180 Brno</t>
  </si>
  <si>
    <t xml:space="preserve">Vafková Eva  </t>
  </si>
  <si>
    <t>1589@mail.muni.cz</t>
  </si>
  <si>
    <t>229880</t>
  </si>
  <si>
    <t>OBJ/2201/0089/15</t>
  </si>
  <si>
    <t>33761000-2-13</t>
  </si>
  <si>
    <t>Toaletní papír, 10 cm, 3-vrstvý, parfémovaný, 100% celulóza</t>
  </si>
  <si>
    <t>Toaletní papír parfémovaný, materiál: 100% celulóza, počet vrstev: 3-vrstvý, průměr role: 9,5-10,5 cm, délka návinu: min. 18 m, počet útržků: 150-160, baleno po 8 ks.</t>
  </si>
  <si>
    <t>bal (8 rolí)</t>
  </si>
  <si>
    <t>39222110-8-12</t>
  </si>
  <si>
    <t>Kelímky, 0,2l, polystyren</t>
  </si>
  <si>
    <t>Kelímek na teplé nápoje, materiál: pěnový polystyren, objem 0,2l, baleno po 50 ks.</t>
  </si>
  <si>
    <t>39811100-1</t>
  </si>
  <si>
    <t>39811100-1-8</t>
  </si>
  <si>
    <t>Osvěžovač vzduchu, gel</t>
  </si>
  <si>
    <t>Osvěžovač vzduchu gelový, cca 150g.</t>
  </si>
  <si>
    <t>ks (150 g)</t>
  </si>
  <si>
    <t>39812000-7</t>
  </si>
  <si>
    <t>39812000-7-2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</si>
  <si>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</si>
  <si>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</si>
  <si>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Ubytovací provoz II.</t>
  </si>
  <si>
    <t>SKM, Kounicova 50</t>
  </si>
  <si>
    <t>Kounicova 507/50, 60200 Brno</t>
  </si>
  <si>
    <t xml:space="preserve">Sedláková Lenka  </t>
  </si>
  <si>
    <t>195550@mail.muni.cz</t>
  </si>
  <si>
    <t>813310</t>
  </si>
  <si>
    <t>1210</t>
  </si>
  <si>
    <t>OBJ/8132/0020/15</t>
  </si>
  <si>
    <t>39831600-2</t>
  </si>
  <si>
    <t>39831600-2-11</t>
  </si>
  <si>
    <t>WC čistící gel</t>
  </si>
  <si>
    <t>Tekutý čistící gelový prostředek na WC mísy s vonnou složkou, odstraňuje vodní kámen, rez a nečistoty. Obsahuje kyselinu mravenčí 5-10 hm.%. Dodat bezpečnostní list.</t>
  </si>
  <si>
    <t>33711900-6-5</t>
  </si>
  <si>
    <t>Mýdlo na ruce s antibakteriální složkou, tuhé</t>
  </si>
  <si>
    <t>Toaletní mýdlo na ruce s antibakteriální a vonnou složkou, tuhé, balené, hmotnost min. 90 g.</t>
  </si>
  <si>
    <t>ks (100 g)</t>
  </si>
  <si>
    <t>39811100-1-3</t>
  </si>
  <si>
    <t>Osvěžovač vzduchu, spray</t>
  </si>
  <si>
    <t>Osvěžovač vzduchu, sprej 300 ml.</t>
  </si>
  <si>
    <t>ks (300 ml)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</si>
  <si>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</si>
  <si>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</si>
  <si>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</si>
  <si>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</si>
  <si>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DNS - drogerie, 1055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</si>
  <si>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</si>
  <si>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</si>
  <si>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</si>
  <si>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</si>
  <si>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</si>
  <si>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</si>
  <si>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</si>
  <si>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6000</t>
  </si>
  <si>
    <t>OBJ/9201/0623/15</t>
  </si>
  <si>
    <t>33761000-2-16</t>
  </si>
  <si>
    <t>Toaletní papír, 10 cm, 3-vrstvý, neparfémovaný, 100% celulóza</t>
  </si>
  <si>
    <t>Toaletní papír neparfémovaný, materiál: 100% celulóza, barva: bílá, počet vrstev: 3-vrstvý, průměr role: 9,5-10,5 cm, délka návinu: min. 18 m, počet útržků: 150-160, baleno po 8 ks.</t>
  </si>
  <si>
    <t>SKM, Mánesova 12a</t>
  </si>
  <si>
    <t>Mánesova 2556/12a, 61200 Brno</t>
  </si>
  <si>
    <t xml:space="preserve">Dragúnová Jiřina  </t>
  </si>
  <si>
    <t>5315@mail.muni.cz</t>
  </si>
  <si>
    <t>813320</t>
  </si>
  <si>
    <t>OBJ/8132/0021/15</t>
  </si>
  <si>
    <t>33761000-2-9</t>
  </si>
  <si>
    <t>Toaletní papír, 28 cm, 2-vrstvý, recyklovaný</t>
  </si>
  <si>
    <t>Toaletní papír, materiál: recyklovaný papír, barva: bílá, počet vrstev: 2-vrstvý, průměr role: 27,5-28,5 cm, průměr dutinky: 6 cm, délka návinu: min.:  250 m.</t>
  </si>
  <si>
    <t>18141000-9-7</t>
  </si>
  <si>
    <t>Rukavice úklidové, latex, vel. M</t>
  </si>
  <si>
    <t>Rukavice pětiprsté, materiál: vysoce kvalitní přírodní latex, vnější úprava: protiskluzová úprava na dlani a na prstech, vnitřní úprava: velurová vrstva pro snadné navlékání a svlékání, velikost: M, rukavice určené pro běžný úklid, práci s vodou a ředěnými čistícími prostředky, baleno po 1 páru rukavic.</t>
  </si>
  <si>
    <t>33771000-5</t>
  </si>
  <si>
    <t>33771000-5-1</t>
  </si>
  <si>
    <t>Papírové hygienické sáčky</t>
  </si>
  <si>
    <t>Papírové hygienické sáčky na dámské WC, baleno po 100 ks.</t>
  </si>
  <si>
    <t>drogerie UBZ</t>
  </si>
  <si>
    <t>39812400-1</t>
  </si>
  <si>
    <t>39812400-1-3</t>
  </si>
  <si>
    <t>Smeták a násada se závitem</t>
  </si>
  <si>
    <t>Smeták a násada se závitem, plast, smeták cca 30 cm, násada cca 130 cm</t>
  </si>
  <si>
    <t>kpl</t>
  </si>
  <si>
    <t>bud. A31/241</t>
  </si>
  <si>
    <t xml:space="preserve">Nečasová Dagmar  </t>
  </si>
  <si>
    <t>169849@mail.muni.cz</t>
  </si>
  <si>
    <t>4760</t>
  </si>
  <si>
    <t>OBJ/3115/0906/15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</si>
  <si>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</si>
  <si>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</si>
  <si>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</si>
  <si>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39812400-1-2</t>
  </si>
  <si>
    <t>Smetáček+lopatka, plastová s gumovou hranou</t>
  </si>
  <si>
    <t>Souprava smetáček + lopatka, plastová s gumovou hranou.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</si>
  <si>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</si>
  <si>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</si>
  <si>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</si>
  <si>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Hyg. prostředky</t>
  </si>
  <si>
    <t>33763000-6-3</t>
  </si>
  <si>
    <t>Papírové ručníky, skládané, Z/Z, 1-vrstvé, zelené</t>
  </si>
  <si>
    <t>Papírové ručníky, skládané, Z/Z, materiál: recyklovaný papír, barva: zelená, počet vrstev: 1-vstvé, rozměr ručníku: 25 x 23 cm, balení obsahuje 250 ks ručníků.</t>
  </si>
  <si>
    <t>bal (250 ks)</t>
  </si>
  <si>
    <t>Správa budov</t>
  </si>
  <si>
    <t xml:space="preserve">Chatrný Lukáš  </t>
  </si>
  <si>
    <t>186011@mail.muni.cz</t>
  </si>
  <si>
    <t>239880</t>
  </si>
  <si>
    <t>OBJ/2302/0166/15</t>
  </si>
  <si>
    <t>33761000-2-6</t>
  </si>
  <si>
    <t>Toaletní papír, 19 cm, 2-vrstvý, 100% celulóza</t>
  </si>
  <si>
    <t>Toaletní papír, materiál: 100% celulóza, počet vrstev: 2-vrstvý, průměr role: 18,5-19,5 cm, průměr dutinky: 6 cm, délka návinu: 140 m.</t>
  </si>
  <si>
    <t>33711900-6-10</t>
  </si>
  <si>
    <t>Mýdlo tekuté na ruce s glycerinem</t>
  </si>
  <si>
    <t>Tekuté mýdlo s vysokým účinkem na ruce a celé tělo s glycerinem a parfémovou složkou.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</si>
  <si>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</si>
  <si>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</si>
  <si>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19640000-4-1</t>
  </si>
  <si>
    <t>Sáčky do odpadkového koše, 10 l</t>
  </si>
  <si>
    <t>Sáčky do odpadkového koše v roli, objem: 10 l, 50 ks v trhací roličce.</t>
  </si>
  <si>
    <t>19640000-4-9</t>
  </si>
  <si>
    <t>Sáčky do odpadkového koše, 70 l, HDPE, 10-15 mic</t>
  </si>
  <si>
    <t>Sáčky do odpadkového koše v roli, nezatahovací, objem: 70 l, rozměr (š x v): 60-65 x 85-90 cm, materiál: HDPE folie (mikroten), síla materiálu: 10-15 mic, barva: transparentní, 40 ks v trhací roličce.</t>
  </si>
  <si>
    <t>role (40 ks)</t>
  </si>
  <si>
    <t>19640000-4-5</t>
  </si>
  <si>
    <t>Pytle na odpad, 120 l, LDPE, 40-50 mic,  modré</t>
  </si>
  <si>
    <t>Pytel na odpad v roli, nezatahovací, objem: 120 l, rozměr (š x v): 70 x 110 cm, materiál: LDPE folie (igelit), síla materiálu: 40-50 mic, barva: modrá, 25 ks v trhací roličce.</t>
  </si>
  <si>
    <t>24455000-8-8</t>
  </si>
  <si>
    <t>39831600-2-6</t>
  </si>
  <si>
    <t>WC závěsné tablety do mís, pouze náplň</t>
  </si>
  <si>
    <t>WC závěcné tablety do mís, válečky/kuličky, s vůní, pouze náplň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</si>
  <si>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</si>
  <si>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</si>
  <si>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</si>
  <si>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39514200-0-1</t>
  </si>
  <si>
    <t>Utěrka z netkané textilie, modrá, délka 380 m</t>
  </si>
  <si>
    <t>Utěrka z netkané textílie, víceúčelová, pevná, pro opakované použití, vysoká absorbční schopnost, modrá barva, balení role. Rozměr útržku 38x43cm, 1000 útržků v roli, délka 380m, průměr role 38cm, váha 9,75 kg</t>
  </si>
  <si>
    <t>role (1000 útržků)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</si>
  <si>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</si>
  <si>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</si>
  <si>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</si>
  <si>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</si>
  <si>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</si>
  <si>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</si>
  <si>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</si>
  <si>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39830000-9-14</t>
  </si>
  <si>
    <t>Mýdlový čistící prostředek na dřevo a dřevěné plochy</t>
  </si>
  <si>
    <t>Čistící prostředek, mýdlový, na dřevo a dřevěné plochy</t>
  </si>
  <si>
    <t>39830000-9-4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</si>
  <si>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</si>
  <si>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</si>
  <si>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DNS - drogerie, 2555</t>
  </si>
  <si>
    <t>RMU, Komenského nám. 2</t>
  </si>
  <si>
    <t>Komenského nám. 220/2, 66243 Brno</t>
  </si>
  <si>
    <t>adresa dodání: CPS Komenského nám.2, tel.54949 2115</t>
  </si>
  <si>
    <t>2555</t>
  </si>
  <si>
    <t>920510</t>
  </si>
  <si>
    <t>1112</t>
  </si>
  <si>
    <t>OBJ/9201/0624/15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</si>
  <si>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</si>
  <si>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</si>
  <si>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</si>
  <si>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SKM, nám. Míru 4</t>
  </si>
  <si>
    <t>Nám. Míru 376/4, 60200 Brno</t>
  </si>
  <si>
    <t xml:space="preserve">Burianová Jarmila  </t>
  </si>
  <si>
    <t>27912@mail.muni.cz</t>
  </si>
  <si>
    <t>813360</t>
  </si>
  <si>
    <t>OBJ/8132/0022/15</t>
  </si>
  <si>
    <t>33761000-2-3</t>
  </si>
  <si>
    <t>Toaletní papír, 10 cm, 1-vrstvý, recyklovaný</t>
  </si>
  <si>
    <t>Toaletní papír, materiál: recyklovaný papír, počet vrstev:1-vrstvý, průměr role: 9,5-10,5 cm, délka návinu: min. 30 m, počet útržků: min. 400.</t>
  </si>
  <si>
    <t>39224340-3</t>
  </si>
  <si>
    <t>39224340-3-8</t>
  </si>
  <si>
    <t>Odpadkový koš, stolní, 2l</t>
  </si>
  <si>
    <t>Nádoba stolní na odpadky s výkyvným poklopem, objem 2l.</t>
  </si>
  <si>
    <t>SKM, Klácelova 2</t>
  </si>
  <si>
    <t>Klácelova 282/2, 60200 Brno</t>
  </si>
  <si>
    <t>813370</t>
  </si>
  <si>
    <t>OBJ/8132/0023/15</t>
  </si>
  <si>
    <t>SKM, Veveří 29</t>
  </si>
  <si>
    <t>Veveří 471/29, 60200 Brno</t>
  </si>
  <si>
    <t>813340</t>
  </si>
  <si>
    <t>OBJ/8132/0024/15</t>
  </si>
  <si>
    <t>drogerie 1111</t>
  </si>
  <si>
    <t>A</t>
  </si>
  <si>
    <t>Farmakologický ústav</t>
  </si>
  <si>
    <t>UKB, Kamenice 5, budova A19</t>
  </si>
  <si>
    <t>bud. A19/325</t>
  </si>
  <si>
    <t xml:space="preserve">Bláblová Renata  </t>
  </si>
  <si>
    <t>2264@mail.muni.cz</t>
  </si>
  <si>
    <t>110516</t>
  </si>
  <si>
    <t>0001</t>
  </si>
  <si>
    <t>OBJ/1116/0218/15</t>
  </si>
  <si>
    <t>39222110-8-9</t>
  </si>
  <si>
    <t>Kelímky, 0,2l, plast, bílé</t>
  </si>
  <si>
    <t>Kelímky na nápoje, materiál: plast, barva: bílá, objem: 0,2l, baleno po 100 ks.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</si>
  <si>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</si>
  <si>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</si>
  <si>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</si>
  <si>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Drogistické zboží Kotlářská</t>
  </si>
  <si>
    <t>33763000-6-8</t>
  </si>
  <si>
    <t>Papírové ručníky, vnější odvíjení, 3-vrstvé, bílé, 100% celulóza</t>
  </si>
  <si>
    <t>Papírové ručníky, vnější odvíjení, materiál: 100% celulóza, barva: bílá, počet vrstev: 3-vrstvé, délka návinu: 90-110m, průměr role: 18-20 cm, šířka role: 18-20 cm.</t>
  </si>
  <si>
    <t>role</t>
  </si>
  <si>
    <t>Institut biostatistiky a analýz</t>
  </si>
  <si>
    <t>PřF, Kotlářská 2, pavilon 11</t>
  </si>
  <si>
    <t>pav. 11/02013d</t>
  </si>
  <si>
    <t xml:space="preserve">Lundová Ilona Ing. </t>
  </si>
  <si>
    <t>51797@mail.muni.cz</t>
  </si>
  <si>
    <t>u hlavních dveří prosím zvoňte EO / PO</t>
  </si>
  <si>
    <t>850000</t>
  </si>
  <si>
    <t>00</t>
  </si>
  <si>
    <t>8100</t>
  </si>
  <si>
    <t>OBJ/8501/0251/15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</si>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</sst>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57421875" style="0" customWidth="1"/>
    <col min="2" max="2" width="37.421875" style="0" hidden="1" customWidth="1"/>
    <col min="3" max="3" width="8.00390625" style="0" customWidth="1"/>
    <col min="4" max="4" width="18.7109375" style="0" hidden="1" customWidth="1"/>
    <col min="5" max="5" width="14.2812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15.57421875" style="0" bestFit="1" customWidth="1"/>
    <col min="10" max="10" width="7.00390625" style="0" hidden="1" customWidth="1"/>
    <col min="11" max="11" width="5.00390625" style="0" customWidth="1"/>
    <col min="12" max="12" width="3.28125" style="0" bestFit="1" customWidth="1"/>
    <col min="13" max="13" width="14.00390625" style="0" hidden="1" customWidth="1"/>
    <col min="14" max="16" width="25.7109375" style="0" customWidth="1"/>
    <col min="17" max="17" width="4.00390625" style="0" customWidth="1"/>
    <col min="18" max="18" width="14.57421875" style="0" customWidth="1"/>
    <col min="19" max="19" width="10.57421875" style="0" hidden="1" customWidth="1"/>
    <col min="20" max="20" width="20.7109375" style="0" bestFit="1" customWidth="1"/>
    <col min="21" max="21" width="19.7109375" style="0" bestFit="1" customWidth="1"/>
    <col min="22" max="22" width="10.140625" style="0" customWidth="1"/>
    <col min="23" max="23" width="53.00390625" style="0" customWidth="1"/>
    <col min="24" max="24" width="5.8515625" style="0" customWidth="1"/>
    <col min="25" max="25" width="7.8515625" style="0" customWidth="1"/>
    <col min="26" max="26" width="5.140625" style="0" customWidth="1"/>
    <col min="27" max="27" width="6.28125" style="0" customWidth="1"/>
    <col min="28" max="28" width="5.8515625" style="0" customWidth="1"/>
    <col min="29" max="29" width="17.28125" style="0" customWidth="1"/>
    <col min="30" max="30" width="22.140625" style="0" bestFit="1" customWidth="1"/>
    <col min="31" max="31" width="13.28125" style="0" customWidth="1"/>
  </cols>
  <sheetData>
    <row r="1" spans="1:31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19" t="s">
        <v>1</v>
      </c>
      <c r="B3" s="19"/>
      <c r="C3" s="19"/>
      <c r="D3" s="19"/>
      <c r="E3" s="19"/>
      <c r="F3" s="19"/>
      <c r="G3" s="19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2" t="s">
        <v>3</v>
      </c>
      <c r="L4" s="22"/>
      <c r="M4" s="23" t="s">
        <v>4</v>
      </c>
      <c r="N4" s="23"/>
      <c r="O4" s="23"/>
      <c r="P4" s="23"/>
      <c r="Q4" s="23"/>
      <c r="R4" s="23"/>
      <c r="S4" s="21"/>
      <c r="T4" s="21"/>
      <c r="U4" s="21"/>
      <c r="V4" s="21"/>
      <c r="W4" s="21"/>
      <c r="X4" s="22" t="s">
        <v>5</v>
      </c>
      <c r="Y4" s="22"/>
      <c r="Z4" s="22"/>
      <c r="AA4" s="22"/>
      <c r="AB4" s="22"/>
      <c r="AC4" s="22" t="s">
        <v>3</v>
      </c>
      <c r="AD4" s="22"/>
      <c r="AE4" s="1"/>
    </row>
    <row r="5" spans="1:31" ht="102.7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5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476</v>
      </c>
      <c r="AE5" s="2" t="s">
        <v>475</v>
      </c>
    </row>
    <row r="6" spans="1:31" ht="25.5">
      <c r="A6" s="3">
        <v>57399</v>
      </c>
      <c r="B6" s="4"/>
      <c r="C6" s="3">
        <v>170029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4</v>
      </c>
      <c r="K6" s="6">
        <v>4</v>
      </c>
      <c r="L6" s="7" t="s">
        <v>45</v>
      </c>
      <c r="M6" s="4">
        <v>319840</v>
      </c>
      <c r="N6" s="4" t="s">
        <v>46</v>
      </c>
      <c r="O6" s="4" t="s">
        <v>47</v>
      </c>
      <c r="P6" s="4" t="s">
        <v>48</v>
      </c>
      <c r="Q6" s="4">
        <v>1</v>
      </c>
      <c r="R6" s="4" t="s">
        <v>49</v>
      </c>
      <c r="S6" s="4">
        <v>107721</v>
      </c>
      <c r="T6" s="4" t="s">
        <v>50</v>
      </c>
      <c r="U6" s="4" t="s">
        <v>51</v>
      </c>
      <c r="V6" s="4">
        <v>549494605</v>
      </c>
      <c r="W6" s="4" t="s">
        <v>52</v>
      </c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127.66</v>
      </c>
      <c r="AE6" s="10">
        <f>ROUND($K$6*$AD$6,2)</f>
        <v>510.64</v>
      </c>
    </row>
    <row r="7" spans="1:31" ht="25.5">
      <c r="A7" s="3">
        <v>57399</v>
      </c>
      <c r="B7" s="4"/>
      <c r="C7" s="3">
        <v>170030</v>
      </c>
      <c r="D7" s="4" t="s">
        <v>58</v>
      </c>
      <c r="E7" s="4" t="s">
        <v>59</v>
      </c>
      <c r="F7" s="4" t="s">
        <v>60</v>
      </c>
      <c r="G7" s="4" t="s">
        <v>61</v>
      </c>
      <c r="H7" s="4"/>
      <c r="I7" s="4" t="s">
        <v>62</v>
      </c>
      <c r="J7" s="5">
        <v>240</v>
      </c>
      <c r="K7" s="6">
        <v>240</v>
      </c>
      <c r="L7" s="7" t="s">
        <v>45</v>
      </c>
      <c r="M7" s="4">
        <v>319840</v>
      </c>
      <c r="N7" s="4" t="s">
        <v>46</v>
      </c>
      <c r="O7" s="4" t="s">
        <v>47</v>
      </c>
      <c r="P7" s="4" t="s">
        <v>48</v>
      </c>
      <c r="Q7" s="4">
        <v>1</v>
      </c>
      <c r="R7" s="4" t="s">
        <v>49</v>
      </c>
      <c r="S7" s="4">
        <v>107721</v>
      </c>
      <c r="T7" s="4" t="s">
        <v>50</v>
      </c>
      <c r="U7" s="4" t="s">
        <v>51</v>
      </c>
      <c r="V7" s="4">
        <v>549494605</v>
      </c>
      <c r="W7" s="4" t="s">
        <v>52</v>
      </c>
      <c r="X7" s="8" t="s">
        <v>53</v>
      </c>
      <c r="Y7" s="8" t="s">
        <v>54</v>
      </c>
      <c r="Z7" s="8" t="s">
        <v>55</v>
      </c>
      <c r="AA7" s="8" t="s">
        <v>53</v>
      </c>
      <c r="AB7" s="8" t="s">
        <v>56</v>
      </c>
      <c r="AC7" s="7" t="s">
        <v>57</v>
      </c>
      <c r="AD7" s="9">
        <v>52.92</v>
      </c>
      <c r="AE7" s="10">
        <f>ROUND($K$7*$AD$7,2)</f>
        <v>12700.8</v>
      </c>
    </row>
    <row r="8" spans="1:31" ht="38.25">
      <c r="A8" s="3">
        <v>57399</v>
      </c>
      <c r="B8" s="4"/>
      <c r="C8" s="3">
        <v>170031</v>
      </c>
      <c r="D8" s="4" t="s">
        <v>63</v>
      </c>
      <c r="E8" s="4" t="s">
        <v>64</v>
      </c>
      <c r="F8" s="4" t="s">
        <v>65</v>
      </c>
      <c r="G8" s="4" t="s">
        <v>132</v>
      </c>
      <c r="H8" s="4"/>
      <c r="I8" s="4" t="s">
        <v>66</v>
      </c>
      <c r="J8" s="5">
        <v>20</v>
      </c>
      <c r="K8" s="6">
        <v>20</v>
      </c>
      <c r="L8" s="7" t="s">
        <v>45</v>
      </c>
      <c r="M8" s="4">
        <v>319840</v>
      </c>
      <c r="N8" s="4" t="s">
        <v>46</v>
      </c>
      <c r="O8" s="4" t="s">
        <v>47</v>
      </c>
      <c r="P8" s="4" t="s">
        <v>48</v>
      </c>
      <c r="Q8" s="4">
        <v>1</v>
      </c>
      <c r="R8" s="4" t="s">
        <v>49</v>
      </c>
      <c r="S8" s="4">
        <v>107721</v>
      </c>
      <c r="T8" s="4" t="s">
        <v>50</v>
      </c>
      <c r="U8" s="4" t="s">
        <v>51</v>
      </c>
      <c r="V8" s="4">
        <v>549494605</v>
      </c>
      <c r="W8" s="4" t="s">
        <v>52</v>
      </c>
      <c r="X8" s="8" t="s">
        <v>53</v>
      </c>
      <c r="Y8" s="8" t="s">
        <v>54</v>
      </c>
      <c r="Z8" s="8" t="s">
        <v>55</v>
      </c>
      <c r="AA8" s="8" t="s">
        <v>53</v>
      </c>
      <c r="AB8" s="8" t="s">
        <v>56</v>
      </c>
      <c r="AC8" s="7" t="s">
        <v>57</v>
      </c>
      <c r="AD8" s="9">
        <v>8.69</v>
      </c>
      <c r="AE8" s="10">
        <f>ROUND($K$8*$AD$8,2)</f>
        <v>173.8</v>
      </c>
    </row>
    <row r="9" spans="1:31" ht="26.25" thickBot="1">
      <c r="A9" s="3">
        <v>57399</v>
      </c>
      <c r="B9" s="4"/>
      <c r="C9" s="3">
        <v>170032</v>
      </c>
      <c r="D9" s="4" t="s">
        <v>67</v>
      </c>
      <c r="E9" s="4" t="s">
        <v>68</v>
      </c>
      <c r="F9" s="4" t="s">
        <v>69</v>
      </c>
      <c r="G9" s="4" t="s">
        <v>70</v>
      </c>
      <c r="H9" s="4"/>
      <c r="I9" s="4" t="s">
        <v>71</v>
      </c>
      <c r="J9" s="5">
        <v>700</v>
      </c>
      <c r="K9" s="6">
        <v>700</v>
      </c>
      <c r="L9" s="7" t="s">
        <v>45</v>
      </c>
      <c r="M9" s="4">
        <v>319840</v>
      </c>
      <c r="N9" s="4" t="s">
        <v>46</v>
      </c>
      <c r="O9" s="4" t="s">
        <v>47</v>
      </c>
      <c r="P9" s="4" t="s">
        <v>48</v>
      </c>
      <c r="Q9" s="4">
        <v>1</v>
      </c>
      <c r="R9" s="4" t="s">
        <v>49</v>
      </c>
      <c r="S9" s="4">
        <v>107721</v>
      </c>
      <c r="T9" s="4" t="s">
        <v>50</v>
      </c>
      <c r="U9" s="4" t="s">
        <v>51</v>
      </c>
      <c r="V9" s="4">
        <v>549494605</v>
      </c>
      <c r="W9" s="4"/>
      <c r="X9" s="8" t="s">
        <v>53</v>
      </c>
      <c r="Y9" s="8" t="s">
        <v>54</v>
      </c>
      <c r="Z9" s="8" t="s">
        <v>55</v>
      </c>
      <c r="AA9" s="8" t="s">
        <v>53</v>
      </c>
      <c r="AB9" s="8" t="s">
        <v>56</v>
      </c>
      <c r="AC9" s="7" t="s">
        <v>57</v>
      </c>
      <c r="AD9" s="9">
        <v>28.35</v>
      </c>
      <c r="AE9" s="10">
        <f>ROUND($K$9*$AD$9,2)</f>
        <v>19845</v>
      </c>
    </row>
    <row r="10" spans="1:31" ht="13.5" thickTop="1">
      <c r="A10" s="24"/>
      <c r="B10" s="24"/>
      <c r="C10" s="2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" t="s">
        <v>72</v>
      </c>
      <c r="AE10" s="12">
        <f>SUM($AE$6:$AE$9)</f>
        <v>33230.24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38.25">
      <c r="A12" s="3">
        <v>57408</v>
      </c>
      <c r="B12" s="4" t="s">
        <v>73</v>
      </c>
      <c r="C12" s="3">
        <v>170067</v>
      </c>
      <c r="D12" s="4" t="s">
        <v>74</v>
      </c>
      <c r="E12" s="4" t="s">
        <v>75</v>
      </c>
      <c r="F12" s="4" t="s">
        <v>76</v>
      </c>
      <c r="G12" s="4" t="s">
        <v>77</v>
      </c>
      <c r="H12" s="4"/>
      <c r="I12" s="4" t="s">
        <v>78</v>
      </c>
      <c r="J12" s="5">
        <v>1</v>
      </c>
      <c r="K12" s="6">
        <v>1</v>
      </c>
      <c r="L12" s="7" t="s">
        <v>45</v>
      </c>
      <c r="M12" s="4">
        <v>562000</v>
      </c>
      <c r="N12" s="4" t="s">
        <v>79</v>
      </c>
      <c r="O12" s="4" t="s">
        <v>80</v>
      </c>
      <c r="P12" s="4" t="s">
        <v>81</v>
      </c>
      <c r="Q12" s="4">
        <v>3</v>
      </c>
      <c r="R12" s="4" t="s">
        <v>82</v>
      </c>
      <c r="S12" s="4">
        <v>115744</v>
      </c>
      <c r="T12" s="4" t="s">
        <v>83</v>
      </c>
      <c r="U12" s="4" t="s">
        <v>84</v>
      </c>
      <c r="V12" s="4">
        <v>549493053</v>
      </c>
      <c r="W12" s="4"/>
      <c r="X12" s="8" t="s">
        <v>85</v>
      </c>
      <c r="Y12" s="8" t="s">
        <v>86</v>
      </c>
      <c r="Z12" s="8" t="s">
        <v>55</v>
      </c>
      <c r="AA12" s="8" t="s">
        <v>53</v>
      </c>
      <c r="AB12" s="8" t="s">
        <v>87</v>
      </c>
      <c r="AC12" s="7" t="s">
        <v>88</v>
      </c>
      <c r="AD12" s="9">
        <v>25.07</v>
      </c>
      <c r="AE12" s="10">
        <f>ROUND($K$12*$AD$12,2)</f>
        <v>25.07</v>
      </c>
    </row>
    <row r="13" spans="1:31" ht="25.5">
      <c r="A13" s="3">
        <v>57408</v>
      </c>
      <c r="B13" s="4" t="s">
        <v>73</v>
      </c>
      <c r="C13" s="3">
        <v>170068</v>
      </c>
      <c r="D13" s="4" t="s">
        <v>74</v>
      </c>
      <c r="E13" s="4" t="s">
        <v>89</v>
      </c>
      <c r="F13" s="4" t="s">
        <v>90</v>
      </c>
      <c r="G13" s="4" t="s">
        <v>91</v>
      </c>
      <c r="H13" s="4"/>
      <c r="I13" s="4" t="s">
        <v>92</v>
      </c>
      <c r="J13" s="5">
        <v>2</v>
      </c>
      <c r="K13" s="6">
        <v>2</v>
      </c>
      <c r="L13" s="7" t="s">
        <v>45</v>
      </c>
      <c r="M13" s="4">
        <v>562000</v>
      </c>
      <c r="N13" s="4" t="s">
        <v>79</v>
      </c>
      <c r="O13" s="4" t="s">
        <v>80</v>
      </c>
      <c r="P13" s="4" t="s">
        <v>81</v>
      </c>
      <c r="Q13" s="4">
        <v>3</v>
      </c>
      <c r="R13" s="4" t="s">
        <v>82</v>
      </c>
      <c r="S13" s="4">
        <v>115744</v>
      </c>
      <c r="T13" s="4" t="s">
        <v>83</v>
      </c>
      <c r="U13" s="4" t="s">
        <v>84</v>
      </c>
      <c r="V13" s="4">
        <v>549493053</v>
      </c>
      <c r="W13" s="4"/>
      <c r="X13" s="8" t="s">
        <v>85</v>
      </c>
      <c r="Y13" s="8" t="s">
        <v>86</v>
      </c>
      <c r="Z13" s="8" t="s">
        <v>55</v>
      </c>
      <c r="AA13" s="8" t="s">
        <v>53</v>
      </c>
      <c r="AB13" s="8" t="s">
        <v>87</v>
      </c>
      <c r="AC13" s="7" t="s">
        <v>88</v>
      </c>
      <c r="AD13" s="9">
        <v>9</v>
      </c>
      <c r="AE13" s="10">
        <f>ROUND($K$13*$AD$13,2)</f>
        <v>18</v>
      </c>
    </row>
    <row r="14" spans="1:31" ht="25.5">
      <c r="A14" s="3">
        <v>57408</v>
      </c>
      <c r="B14" s="4" t="s">
        <v>73</v>
      </c>
      <c r="C14" s="3">
        <v>170069</v>
      </c>
      <c r="D14" s="4" t="s">
        <v>93</v>
      </c>
      <c r="E14" s="4" t="s">
        <v>94</v>
      </c>
      <c r="F14" s="4" t="s">
        <v>95</v>
      </c>
      <c r="G14" s="4" t="s">
        <v>96</v>
      </c>
      <c r="H14" s="4"/>
      <c r="I14" s="4" t="s">
        <v>97</v>
      </c>
      <c r="J14" s="5">
        <v>4</v>
      </c>
      <c r="K14" s="6">
        <v>4</v>
      </c>
      <c r="L14" s="7" t="s">
        <v>45</v>
      </c>
      <c r="M14" s="4">
        <v>562000</v>
      </c>
      <c r="N14" s="4" t="s">
        <v>79</v>
      </c>
      <c r="O14" s="4" t="s">
        <v>80</v>
      </c>
      <c r="P14" s="4" t="s">
        <v>81</v>
      </c>
      <c r="Q14" s="4">
        <v>3</v>
      </c>
      <c r="R14" s="4" t="s">
        <v>82</v>
      </c>
      <c r="S14" s="4">
        <v>115744</v>
      </c>
      <c r="T14" s="4" t="s">
        <v>83</v>
      </c>
      <c r="U14" s="4" t="s">
        <v>84</v>
      </c>
      <c r="V14" s="4">
        <v>549493053</v>
      </c>
      <c r="W14" s="4"/>
      <c r="X14" s="8" t="s">
        <v>85</v>
      </c>
      <c r="Y14" s="8" t="s">
        <v>86</v>
      </c>
      <c r="Z14" s="8" t="s">
        <v>55</v>
      </c>
      <c r="AA14" s="8" t="s">
        <v>53</v>
      </c>
      <c r="AB14" s="8" t="s">
        <v>87</v>
      </c>
      <c r="AC14" s="7" t="s">
        <v>88</v>
      </c>
      <c r="AD14" s="9">
        <v>29.99</v>
      </c>
      <c r="AE14" s="10">
        <f>ROUND($K$14*$AD$14,2)</f>
        <v>119.96</v>
      </c>
    </row>
    <row r="15" spans="1:31" ht="25.5">
      <c r="A15" s="3">
        <v>57408</v>
      </c>
      <c r="B15" s="4" t="s">
        <v>73</v>
      </c>
      <c r="C15" s="3">
        <v>170070</v>
      </c>
      <c r="D15" s="4" t="s">
        <v>98</v>
      </c>
      <c r="E15" s="4" t="s">
        <v>99</v>
      </c>
      <c r="F15" s="4" t="s">
        <v>100</v>
      </c>
      <c r="G15" s="4" t="s">
        <v>101</v>
      </c>
      <c r="H15" s="4"/>
      <c r="I15" s="4" t="s">
        <v>97</v>
      </c>
      <c r="J15" s="5">
        <v>4</v>
      </c>
      <c r="K15" s="6">
        <v>4</v>
      </c>
      <c r="L15" s="7" t="s">
        <v>45</v>
      </c>
      <c r="M15" s="4">
        <v>562000</v>
      </c>
      <c r="N15" s="4" t="s">
        <v>79</v>
      </c>
      <c r="O15" s="4" t="s">
        <v>80</v>
      </c>
      <c r="P15" s="4" t="s">
        <v>81</v>
      </c>
      <c r="Q15" s="4">
        <v>3</v>
      </c>
      <c r="R15" s="4" t="s">
        <v>82</v>
      </c>
      <c r="S15" s="4">
        <v>115744</v>
      </c>
      <c r="T15" s="4" t="s">
        <v>83</v>
      </c>
      <c r="U15" s="4" t="s">
        <v>84</v>
      </c>
      <c r="V15" s="4">
        <v>549493053</v>
      </c>
      <c r="W15" s="4"/>
      <c r="X15" s="8" t="s">
        <v>85</v>
      </c>
      <c r="Y15" s="8" t="s">
        <v>86</v>
      </c>
      <c r="Z15" s="8" t="s">
        <v>55</v>
      </c>
      <c r="AA15" s="8" t="s">
        <v>53</v>
      </c>
      <c r="AB15" s="8" t="s">
        <v>87</v>
      </c>
      <c r="AC15" s="7" t="s">
        <v>88</v>
      </c>
      <c r="AD15" s="9">
        <v>10.21</v>
      </c>
      <c r="AE15" s="10">
        <f>ROUND($K$15*$AD$15,2)</f>
        <v>40.84</v>
      </c>
    </row>
    <row r="16" spans="1:31" ht="26.25" thickBot="1">
      <c r="A16" s="3">
        <v>57408</v>
      </c>
      <c r="B16" s="4" t="s">
        <v>73</v>
      </c>
      <c r="C16" s="3">
        <v>170071</v>
      </c>
      <c r="D16" s="4" t="s">
        <v>102</v>
      </c>
      <c r="E16" s="4" t="s">
        <v>103</v>
      </c>
      <c r="F16" s="4" t="s">
        <v>104</v>
      </c>
      <c r="G16" s="4" t="s">
        <v>105</v>
      </c>
      <c r="H16" s="4"/>
      <c r="I16" s="4" t="s">
        <v>97</v>
      </c>
      <c r="J16" s="5">
        <v>4</v>
      </c>
      <c r="K16" s="6">
        <v>4</v>
      </c>
      <c r="L16" s="7" t="s">
        <v>45</v>
      </c>
      <c r="M16" s="4">
        <v>562000</v>
      </c>
      <c r="N16" s="4" t="s">
        <v>79</v>
      </c>
      <c r="O16" s="4" t="s">
        <v>80</v>
      </c>
      <c r="P16" s="4" t="s">
        <v>81</v>
      </c>
      <c r="Q16" s="4">
        <v>3</v>
      </c>
      <c r="R16" s="4" t="s">
        <v>82</v>
      </c>
      <c r="S16" s="4">
        <v>115744</v>
      </c>
      <c r="T16" s="4" t="s">
        <v>83</v>
      </c>
      <c r="U16" s="4" t="s">
        <v>84</v>
      </c>
      <c r="V16" s="4">
        <v>549493053</v>
      </c>
      <c r="W16" s="4"/>
      <c r="X16" s="8" t="s">
        <v>85</v>
      </c>
      <c r="Y16" s="8" t="s">
        <v>86</v>
      </c>
      <c r="Z16" s="8" t="s">
        <v>55</v>
      </c>
      <c r="AA16" s="8" t="s">
        <v>53</v>
      </c>
      <c r="AB16" s="8" t="s">
        <v>87</v>
      </c>
      <c r="AC16" s="7" t="s">
        <v>88</v>
      </c>
      <c r="AD16" s="9">
        <v>40.45</v>
      </c>
      <c r="AE16" s="10">
        <f>ROUND($K$16*$AD$16,2)</f>
        <v>161.8</v>
      </c>
    </row>
    <row r="17" spans="1:31" ht="13.5" thickTop="1">
      <c r="A17" s="24"/>
      <c r="B17" s="24"/>
      <c r="C17" s="2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5" t="s">
        <v>72</v>
      </c>
      <c r="AE17" s="12">
        <f>SUM($AE$12:$AE$16)</f>
        <v>365.67</v>
      </c>
    </row>
    <row r="18" spans="1:31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26.25" thickBot="1">
      <c r="A19" s="3">
        <v>57567</v>
      </c>
      <c r="B19" s="4"/>
      <c r="C19" s="3">
        <v>170277</v>
      </c>
      <c r="D19" s="4" t="s">
        <v>58</v>
      </c>
      <c r="E19" s="4" t="s">
        <v>106</v>
      </c>
      <c r="F19" s="4" t="s">
        <v>107</v>
      </c>
      <c r="G19" s="4" t="s">
        <v>108</v>
      </c>
      <c r="H19" s="4"/>
      <c r="I19" s="4" t="s">
        <v>62</v>
      </c>
      <c r="J19" s="5">
        <v>40</v>
      </c>
      <c r="K19" s="6">
        <v>40</v>
      </c>
      <c r="L19" s="7" t="s">
        <v>45</v>
      </c>
      <c r="M19" s="4">
        <v>319900</v>
      </c>
      <c r="N19" s="4" t="s">
        <v>109</v>
      </c>
      <c r="O19" s="4" t="s">
        <v>110</v>
      </c>
      <c r="P19" s="4" t="s">
        <v>48</v>
      </c>
      <c r="Q19" s="4">
        <v>2</v>
      </c>
      <c r="R19" s="4" t="s">
        <v>111</v>
      </c>
      <c r="S19" s="4">
        <v>1593</v>
      </c>
      <c r="T19" s="4" t="s">
        <v>112</v>
      </c>
      <c r="U19" s="4" t="s">
        <v>113</v>
      </c>
      <c r="V19" s="4">
        <v>549491400</v>
      </c>
      <c r="W19" s="4"/>
      <c r="X19" s="8" t="s">
        <v>53</v>
      </c>
      <c r="Y19" s="8" t="s">
        <v>114</v>
      </c>
      <c r="Z19" s="8" t="s">
        <v>55</v>
      </c>
      <c r="AA19" s="8" t="s">
        <v>53</v>
      </c>
      <c r="AB19" s="8" t="s">
        <v>115</v>
      </c>
      <c r="AC19" s="7" t="s">
        <v>116</v>
      </c>
      <c r="AD19" s="9">
        <v>26.88</v>
      </c>
      <c r="AE19" s="10">
        <f>ROUND($K$19*$AD$19,2)</f>
        <v>1075.2</v>
      </c>
    </row>
    <row r="20" spans="1:31" ht="13.5" thickTop="1">
      <c r="A20" s="24"/>
      <c r="B20" s="24"/>
      <c r="C20" s="2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5" t="s">
        <v>72</v>
      </c>
      <c r="AE20" s="12">
        <f>SUM($AE$19:$AE$19)</f>
        <v>1075.2</v>
      </c>
    </row>
    <row r="21" spans="1:3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25.5">
      <c r="A22" s="3">
        <v>57573</v>
      </c>
      <c r="B22" s="4"/>
      <c r="C22" s="3">
        <v>170319</v>
      </c>
      <c r="D22" s="4" t="s">
        <v>67</v>
      </c>
      <c r="E22" s="4" t="s">
        <v>117</v>
      </c>
      <c r="F22" s="4" t="s">
        <v>118</v>
      </c>
      <c r="G22" s="4" t="s">
        <v>119</v>
      </c>
      <c r="H22" s="4"/>
      <c r="I22" s="4" t="s">
        <v>120</v>
      </c>
      <c r="J22" s="5">
        <v>90</v>
      </c>
      <c r="K22" s="6">
        <v>90</v>
      </c>
      <c r="L22" s="7" t="s">
        <v>45</v>
      </c>
      <c r="M22" s="4">
        <v>313060</v>
      </c>
      <c r="N22" s="4" t="s">
        <v>121</v>
      </c>
      <c r="O22" s="4" t="s">
        <v>122</v>
      </c>
      <c r="P22" s="4" t="s">
        <v>123</v>
      </c>
      <c r="Q22" s="4">
        <v>4</v>
      </c>
      <c r="R22" s="4" t="s">
        <v>124</v>
      </c>
      <c r="S22" s="4">
        <v>75834</v>
      </c>
      <c r="T22" s="4" t="s">
        <v>125</v>
      </c>
      <c r="U22" s="4" t="s">
        <v>126</v>
      </c>
      <c r="V22" s="4">
        <v>549497447</v>
      </c>
      <c r="W22" s="4"/>
      <c r="X22" s="8" t="s">
        <v>127</v>
      </c>
      <c r="Y22" s="8" t="s">
        <v>128</v>
      </c>
      <c r="Z22" s="8" t="s">
        <v>129</v>
      </c>
      <c r="AA22" s="8" t="s">
        <v>130</v>
      </c>
      <c r="AB22" s="8" t="s">
        <v>115</v>
      </c>
      <c r="AC22" s="7" t="s">
        <v>131</v>
      </c>
      <c r="AD22" s="9">
        <v>45.99</v>
      </c>
      <c r="AE22" s="10">
        <f>ROUND($K$22*$AD$22,2)</f>
        <v>4139.1</v>
      </c>
    </row>
    <row r="23" spans="1:31" ht="38.25">
      <c r="A23" s="3">
        <v>57573</v>
      </c>
      <c r="B23" s="4"/>
      <c r="C23" s="3">
        <v>170345</v>
      </c>
      <c r="D23" s="4" t="s">
        <v>63</v>
      </c>
      <c r="E23" s="4" t="s">
        <v>64</v>
      </c>
      <c r="F23" s="4" t="s">
        <v>65</v>
      </c>
      <c r="G23" s="4" t="s">
        <v>132</v>
      </c>
      <c r="H23" s="4"/>
      <c r="I23" s="4" t="s">
        <v>62</v>
      </c>
      <c r="J23" s="5">
        <v>20</v>
      </c>
      <c r="K23" s="6">
        <v>20</v>
      </c>
      <c r="L23" s="7" t="s">
        <v>45</v>
      </c>
      <c r="M23" s="4">
        <v>313060</v>
      </c>
      <c r="N23" s="4" t="s">
        <v>121</v>
      </c>
      <c r="O23" s="4" t="s">
        <v>122</v>
      </c>
      <c r="P23" s="4" t="s">
        <v>123</v>
      </c>
      <c r="Q23" s="4">
        <v>4</v>
      </c>
      <c r="R23" s="4" t="s">
        <v>124</v>
      </c>
      <c r="S23" s="4">
        <v>75834</v>
      </c>
      <c r="T23" s="4" t="s">
        <v>125</v>
      </c>
      <c r="U23" s="4" t="s">
        <v>126</v>
      </c>
      <c r="V23" s="4">
        <v>549497447</v>
      </c>
      <c r="W23" s="4"/>
      <c r="X23" s="8" t="s">
        <v>127</v>
      </c>
      <c r="Y23" s="8" t="s">
        <v>128</v>
      </c>
      <c r="Z23" s="8" t="s">
        <v>129</v>
      </c>
      <c r="AA23" s="8" t="s">
        <v>130</v>
      </c>
      <c r="AB23" s="8" t="s">
        <v>115</v>
      </c>
      <c r="AC23" s="7" t="s">
        <v>131</v>
      </c>
      <c r="AD23" s="9">
        <v>8.69</v>
      </c>
      <c r="AE23" s="10">
        <f>ROUND($K$23*$AD$23,2)</f>
        <v>173.8</v>
      </c>
    </row>
    <row r="24" spans="1:31" ht="51.75" thickBot="1">
      <c r="A24" s="3">
        <v>57573</v>
      </c>
      <c r="B24" s="4"/>
      <c r="C24" s="3">
        <v>171153</v>
      </c>
      <c r="D24" s="4" t="s">
        <v>133</v>
      </c>
      <c r="E24" s="4" t="s">
        <v>134</v>
      </c>
      <c r="F24" s="4" t="s">
        <v>135</v>
      </c>
      <c r="G24" s="4" t="s">
        <v>136</v>
      </c>
      <c r="H24" s="4"/>
      <c r="I24" s="4" t="s">
        <v>137</v>
      </c>
      <c r="J24" s="5">
        <v>20</v>
      </c>
      <c r="K24" s="6">
        <v>20</v>
      </c>
      <c r="L24" s="7" t="s">
        <v>45</v>
      </c>
      <c r="M24" s="4">
        <v>313060</v>
      </c>
      <c r="N24" s="4" t="s">
        <v>121</v>
      </c>
      <c r="O24" s="4" t="s">
        <v>122</v>
      </c>
      <c r="P24" s="4" t="s">
        <v>123</v>
      </c>
      <c r="Q24" s="4">
        <v>4</v>
      </c>
      <c r="R24" s="4" t="s">
        <v>124</v>
      </c>
      <c r="S24" s="4">
        <v>75834</v>
      </c>
      <c r="T24" s="4" t="s">
        <v>125</v>
      </c>
      <c r="U24" s="4" t="s">
        <v>126</v>
      </c>
      <c r="V24" s="4">
        <v>549497447</v>
      </c>
      <c r="W24" s="4"/>
      <c r="X24" s="8" t="s">
        <v>127</v>
      </c>
      <c r="Y24" s="8" t="s">
        <v>128</v>
      </c>
      <c r="Z24" s="8" t="s">
        <v>129</v>
      </c>
      <c r="AA24" s="8" t="s">
        <v>130</v>
      </c>
      <c r="AB24" s="8" t="s">
        <v>115</v>
      </c>
      <c r="AC24" s="7" t="s">
        <v>131</v>
      </c>
      <c r="AD24" s="9">
        <v>23.81</v>
      </c>
      <c r="AE24" s="10">
        <f>ROUND($K$24*$AD$24,2)</f>
        <v>476.2</v>
      </c>
    </row>
    <row r="25" spans="1:31" ht="13.5" thickTop="1">
      <c r="A25" s="24"/>
      <c r="B25" s="24"/>
      <c r="C25" s="2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5" t="s">
        <v>72</v>
      </c>
      <c r="AE25" s="12">
        <f>SUM($AE$22:$AE$24)</f>
        <v>4789.1</v>
      </c>
    </row>
    <row r="26" spans="1:3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25.5">
      <c r="A27" s="3">
        <v>57706</v>
      </c>
      <c r="B27" s="4"/>
      <c r="C27" s="3">
        <v>170601</v>
      </c>
      <c r="D27" s="4" t="s">
        <v>40</v>
      </c>
      <c r="E27" s="4" t="s">
        <v>41</v>
      </c>
      <c r="F27" s="4" t="s">
        <v>42</v>
      </c>
      <c r="G27" s="4" t="s">
        <v>43</v>
      </c>
      <c r="H27" s="4"/>
      <c r="I27" s="4" t="s">
        <v>44</v>
      </c>
      <c r="J27" s="5">
        <v>10</v>
      </c>
      <c r="K27" s="6">
        <v>10</v>
      </c>
      <c r="L27" s="7" t="s">
        <v>45</v>
      </c>
      <c r="M27" s="4">
        <v>999500</v>
      </c>
      <c r="N27" s="4" t="s">
        <v>138</v>
      </c>
      <c r="O27" s="4" t="s">
        <v>139</v>
      </c>
      <c r="P27" s="4" t="s">
        <v>140</v>
      </c>
      <c r="Q27" s="4">
        <v>1</v>
      </c>
      <c r="R27" s="4">
        <v>187</v>
      </c>
      <c r="S27" s="4">
        <v>107268</v>
      </c>
      <c r="T27" s="4" t="s">
        <v>141</v>
      </c>
      <c r="U27" s="4" t="s">
        <v>142</v>
      </c>
      <c r="V27" s="4">
        <v>549494066</v>
      </c>
      <c r="W27" s="4"/>
      <c r="X27" s="8" t="s">
        <v>143</v>
      </c>
      <c r="Y27" s="8" t="s">
        <v>144</v>
      </c>
      <c r="Z27" s="8" t="s">
        <v>55</v>
      </c>
      <c r="AA27" s="8" t="s">
        <v>53</v>
      </c>
      <c r="AB27" s="8" t="s">
        <v>145</v>
      </c>
      <c r="AC27" s="7" t="s">
        <v>146</v>
      </c>
      <c r="AD27" s="9">
        <v>127.66</v>
      </c>
      <c r="AE27" s="10">
        <f>ROUND($K$27*$AD$27,2)</f>
        <v>1276.6</v>
      </c>
    </row>
    <row r="28" spans="1:31" ht="25.5">
      <c r="A28" s="3">
        <v>57706</v>
      </c>
      <c r="B28" s="4"/>
      <c r="C28" s="3">
        <v>170602</v>
      </c>
      <c r="D28" s="4" t="s">
        <v>67</v>
      </c>
      <c r="E28" s="4" t="s">
        <v>68</v>
      </c>
      <c r="F28" s="4" t="s">
        <v>69</v>
      </c>
      <c r="G28" s="4" t="s">
        <v>70</v>
      </c>
      <c r="H28" s="4"/>
      <c r="I28" s="4" t="s">
        <v>71</v>
      </c>
      <c r="J28" s="5">
        <v>300</v>
      </c>
      <c r="K28" s="6">
        <v>300</v>
      </c>
      <c r="L28" s="7" t="s">
        <v>45</v>
      </c>
      <c r="M28" s="4">
        <v>999500</v>
      </c>
      <c r="N28" s="4" t="s">
        <v>138</v>
      </c>
      <c r="O28" s="4" t="s">
        <v>139</v>
      </c>
      <c r="P28" s="4" t="s">
        <v>140</v>
      </c>
      <c r="Q28" s="4">
        <v>1</v>
      </c>
      <c r="R28" s="4">
        <v>187</v>
      </c>
      <c r="S28" s="4">
        <v>107268</v>
      </c>
      <c r="T28" s="4" t="s">
        <v>141</v>
      </c>
      <c r="U28" s="4" t="s">
        <v>142</v>
      </c>
      <c r="V28" s="4">
        <v>549494066</v>
      </c>
      <c r="W28" s="4"/>
      <c r="X28" s="8" t="s">
        <v>143</v>
      </c>
      <c r="Y28" s="8" t="s">
        <v>144</v>
      </c>
      <c r="Z28" s="8" t="s">
        <v>55</v>
      </c>
      <c r="AA28" s="8" t="s">
        <v>53</v>
      </c>
      <c r="AB28" s="8" t="s">
        <v>145</v>
      </c>
      <c r="AC28" s="7" t="s">
        <v>146</v>
      </c>
      <c r="AD28" s="9">
        <v>28.35</v>
      </c>
      <c r="AE28" s="10">
        <f>ROUND($K$28*$AD$28,2)</f>
        <v>8505</v>
      </c>
    </row>
    <row r="29" spans="1:31" ht="25.5">
      <c r="A29" s="3">
        <v>57706</v>
      </c>
      <c r="B29" s="4"/>
      <c r="C29" s="3">
        <v>170603</v>
      </c>
      <c r="D29" s="4" t="s">
        <v>147</v>
      </c>
      <c r="E29" s="4" t="s">
        <v>148</v>
      </c>
      <c r="F29" s="4" t="s">
        <v>149</v>
      </c>
      <c r="G29" s="4" t="s">
        <v>150</v>
      </c>
      <c r="H29" s="4"/>
      <c r="I29" s="4" t="s">
        <v>151</v>
      </c>
      <c r="J29" s="5">
        <v>10</v>
      </c>
      <c r="K29" s="6">
        <v>10</v>
      </c>
      <c r="L29" s="7" t="s">
        <v>45</v>
      </c>
      <c r="M29" s="4">
        <v>999500</v>
      </c>
      <c r="N29" s="4" t="s">
        <v>138</v>
      </c>
      <c r="O29" s="4" t="s">
        <v>139</v>
      </c>
      <c r="P29" s="4" t="s">
        <v>140</v>
      </c>
      <c r="Q29" s="4">
        <v>1</v>
      </c>
      <c r="R29" s="4">
        <v>187</v>
      </c>
      <c r="S29" s="4">
        <v>107268</v>
      </c>
      <c r="T29" s="4" t="s">
        <v>141</v>
      </c>
      <c r="U29" s="4" t="s">
        <v>142</v>
      </c>
      <c r="V29" s="4">
        <v>549494066</v>
      </c>
      <c r="W29" s="4"/>
      <c r="X29" s="8" t="s">
        <v>143</v>
      </c>
      <c r="Y29" s="8" t="s">
        <v>144</v>
      </c>
      <c r="Z29" s="8" t="s">
        <v>55</v>
      </c>
      <c r="AA29" s="8" t="s">
        <v>53</v>
      </c>
      <c r="AB29" s="8" t="s">
        <v>145</v>
      </c>
      <c r="AC29" s="7" t="s">
        <v>146</v>
      </c>
      <c r="AD29" s="9">
        <v>20.03</v>
      </c>
      <c r="AE29" s="10">
        <f>ROUND($K$29*$AD$29,2)</f>
        <v>200.3</v>
      </c>
    </row>
    <row r="30" spans="1:31" ht="25.5">
      <c r="A30" s="3">
        <v>57706</v>
      </c>
      <c r="B30" s="4"/>
      <c r="C30" s="3">
        <v>170617</v>
      </c>
      <c r="D30" s="4" t="s">
        <v>58</v>
      </c>
      <c r="E30" s="4" t="s">
        <v>59</v>
      </c>
      <c r="F30" s="4" t="s">
        <v>60</v>
      </c>
      <c r="G30" s="4" t="s">
        <v>61</v>
      </c>
      <c r="H30" s="4"/>
      <c r="I30" s="4" t="s">
        <v>62</v>
      </c>
      <c r="J30" s="5">
        <v>108</v>
      </c>
      <c r="K30" s="6">
        <v>108</v>
      </c>
      <c r="L30" s="7" t="s">
        <v>45</v>
      </c>
      <c r="M30" s="4">
        <v>999500</v>
      </c>
      <c r="N30" s="4" t="s">
        <v>138</v>
      </c>
      <c r="O30" s="4" t="s">
        <v>139</v>
      </c>
      <c r="P30" s="4" t="s">
        <v>140</v>
      </c>
      <c r="Q30" s="4">
        <v>1</v>
      </c>
      <c r="R30" s="4">
        <v>187</v>
      </c>
      <c r="S30" s="4">
        <v>107268</v>
      </c>
      <c r="T30" s="4" t="s">
        <v>141</v>
      </c>
      <c r="U30" s="4" t="s">
        <v>142</v>
      </c>
      <c r="V30" s="4">
        <v>549494066</v>
      </c>
      <c r="W30" s="4"/>
      <c r="X30" s="8" t="s">
        <v>143</v>
      </c>
      <c r="Y30" s="8" t="s">
        <v>144</v>
      </c>
      <c r="Z30" s="8" t="s">
        <v>55</v>
      </c>
      <c r="AA30" s="8" t="s">
        <v>53</v>
      </c>
      <c r="AB30" s="8" t="s">
        <v>145</v>
      </c>
      <c r="AC30" s="7" t="s">
        <v>146</v>
      </c>
      <c r="AD30" s="9">
        <v>52.92</v>
      </c>
      <c r="AE30" s="10">
        <f>ROUND($K$30*$AD$30,2)</f>
        <v>5715.36</v>
      </c>
    </row>
    <row r="31" spans="1:31" ht="25.5">
      <c r="A31" s="3">
        <v>57706</v>
      </c>
      <c r="B31" s="4"/>
      <c r="C31" s="3">
        <v>170618</v>
      </c>
      <c r="D31" s="4" t="s">
        <v>74</v>
      </c>
      <c r="E31" s="4" t="s">
        <v>89</v>
      </c>
      <c r="F31" s="4" t="s">
        <v>90</v>
      </c>
      <c r="G31" s="4" t="s">
        <v>91</v>
      </c>
      <c r="H31" s="4"/>
      <c r="I31" s="4" t="s">
        <v>92</v>
      </c>
      <c r="J31" s="5">
        <v>20</v>
      </c>
      <c r="K31" s="6">
        <v>20</v>
      </c>
      <c r="L31" s="7" t="s">
        <v>45</v>
      </c>
      <c r="M31" s="4">
        <v>999500</v>
      </c>
      <c r="N31" s="4" t="s">
        <v>138</v>
      </c>
      <c r="O31" s="4" t="s">
        <v>139</v>
      </c>
      <c r="P31" s="4" t="s">
        <v>140</v>
      </c>
      <c r="Q31" s="4">
        <v>1</v>
      </c>
      <c r="R31" s="4">
        <v>187</v>
      </c>
      <c r="S31" s="4">
        <v>107268</v>
      </c>
      <c r="T31" s="4" t="s">
        <v>141</v>
      </c>
      <c r="U31" s="4" t="s">
        <v>142</v>
      </c>
      <c r="V31" s="4">
        <v>549494066</v>
      </c>
      <c r="W31" s="4"/>
      <c r="X31" s="8" t="s">
        <v>143</v>
      </c>
      <c r="Y31" s="8" t="s">
        <v>144</v>
      </c>
      <c r="Z31" s="8" t="s">
        <v>55</v>
      </c>
      <c r="AA31" s="8" t="s">
        <v>53</v>
      </c>
      <c r="AB31" s="8" t="s">
        <v>145</v>
      </c>
      <c r="AC31" s="7" t="s">
        <v>146</v>
      </c>
      <c r="AD31" s="9">
        <v>9</v>
      </c>
      <c r="AE31" s="10">
        <f>ROUND($K$31*$AD$31,2)</f>
        <v>180</v>
      </c>
    </row>
    <row r="32" spans="1:31" ht="39" thickBot="1">
      <c r="A32" s="3">
        <v>57706</v>
      </c>
      <c r="B32" s="4"/>
      <c r="C32" s="3">
        <v>170619</v>
      </c>
      <c r="D32" s="4" t="s">
        <v>74</v>
      </c>
      <c r="E32" s="4" t="s">
        <v>152</v>
      </c>
      <c r="F32" s="4" t="s">
        <v>76</v>
      </c>
      <c r="G32" s="4" t="s">
        <v>153</v>
      </c>
      <c r="H32" s="4"/>
      <c r="I32" s="4" t="s">
        <v>137</v>
      </c>
      <c r="J32" s="5">
        <v>10</v>
      </c>
      <c r="K32" s="6">
        <v>10</v>
      </c>
      <c r="L32" s="7" t="s">
        <v>45</v>
      </c>
      <c r="M32" s="4">
        <v>999500</v>
      </c>
      <c r="N32" s="4" t="s">
        <v>138</v>
      </c>
      <c r="O32" s="4" t="s">
        <v>139</v>
      </c>
      <c r="P32" s="4" t="s">
        <v>140</v>
      </c>
      <c r="Q32" s="4">
        <v>1</v>
      </c>
      <c r="R32" s="4">
        <v>187</v>
      </c>
      <c r="S32" s="4">
        <v>107268</v>
      </c>
      <c r="T32" s="4" t="s">
        <v>141</v>
      </c>
      <c r="U32" s="4" t="s">
        <v>142</v>
      </c>
      <c r="V32" s="4">
        <v>549494066</v>
      </c>
      <c r="W32" s="4"/>
      <c r="X32" s="8" t="s">
        <v>143</v>
      </c>
      <c r="Y32" s="8" t="s">
        <v>144</v>
      </c>
      <c r="Z32" s="8" t="s">
        <v>55</v>
      </c>
      <c r="AA32" s="8" t="s">
        <v>53</v>
      </c>
      <c r="AB32" s="8" t="s">
        <v>145</v>
      </c>
      <c r="AC32" s="7" t="s">
        <v>146</v>
      </c>
      <c r="AD32" s="9">
        <v>38.93</v>
      </c>
      <c r="AE32" s="10">
        <f>ROUND($K$32*$AD$32,2)</f>
        <v>389.3</v>
      </c>
    </row>
    <row r="33" spans="1:31" ht="13.5" thickTop="1">
      <c r="A33" s="24"/>
      <c r="B33" s="24"/>
      <c r="C33" s="2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5" t="s">
        <v>72</v>
      </c>
      <c r="AE33" s="12">
        <f>SUM($AE$27:$AE$32)</f>
        <v>16266.559999999998</v>
      </c>
    </row>
    <row r="34" spans="1:3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2.75">
      <c r="A35" s="3">
        <v>57740</v>
      </c>
      <c r="B35" s="4" t="s">
        <v>154</v>
      </c>
      <c r="C35" s="3">
        <v>170659</v>
      </c>
      <c r="D35" s="4" t="s">
        <v>155</v>
      </c>
      <c r="E35" s="4" t="s">
        <v>156</v>
      </c>
      <c r="F35" s="4" t="s">
        <v>157</v>
      </c>
      <c r="G35" s="4" t="s">
        <v>158</v>
      </c>
      <c r="H35" s="4"/>
      <c r="I35" s="4" t="s">
        <v>137</v>
      </c>
      <c r="J35" s="5">
        <v>12</v>
      </c>
      <c r="K35" s="6">
        <v>12</v>
      </c>
      <c r="L35" s="7" t="s">
        <v>45</v>
      </c>
      <c r="M35" s="4">
        <v>312030</v>
      </c>
      <c r="N35" s="4" t="s">
        <v>159</v>
      </c>
      <c r="O35" s="4" t="s">
        <v>160</v>
      </c>
      <c r="P35" s="4" t="s">
        <v>48</v>
      </c>
      <c r="Q35" s="4">
        <v>1</v>
      </c>
      <c r="R35" s="4" t="s">
        <v>161</v>
      </c>
      <c r="S35" s="4">
        <v>1699</v>
      </c>
      <c r="T35" s="4" t="s">
        <v>162</v>
      </c>
      <c r="U35" s="4" t="s">
        <v>163</v>
      </c>
      <c r="V35" s="4">
        <v>549493052</v>
      </c>
      <c r="W35" s="4"/>
      <c r="X35" s="8" t="s">
        <v>127</v>
      </c>
      <c r="Y35" s="8" t="s">
        <v>164</v>
      </c>
      <c r="Z35" s="8" t="s">
        <v>55</v>
      </c>
      <c r="AA35" s="8" t="s">
        <v>130</v>
      </c>
      <c r="AB35" s="8" t="s">
        <v>115</v>
      </c>
      <c r="AC35" s="7" t="s">
        <v>165</v>
      </c>
      <c r="AD35" s="9">
        <v>49.01</v>
      </c>
      <c r="AE35" s="10">
        <f>ROUND($K$35*$AD$35,2)</f>
        <v>588.12</v>
      </c>
    </row>
    <row r="36" spans="1:31" ht="12.75">
      <c r="A36" s="3">
        <v>57740</v>
      </c>
      <c r="B36" s="4" t="s">
        <v>154</v>
      </c>
      <c r="C36" s="3">
        <v>170660</v>
      </c>
      <c r="D36" s="4" t="s">
        <v>93</v>
      </c>
      <c r="E36" s="4" t="s">
        <v>166</v>
      </c>
      <c r="F36" s="4" t="s">
        <v>167</v>
      </c>
      <c r="G36" s="4" t="s">
        <v>168</v>
      </c>
      <c r="H36" s="4"/>
      <c r="I36" s="4" t="s">
        <v>97</v>
      </c>
      <c r="J36" s="5">
        <v>1</v>
      </c>
      <c r="K36" s="6">
        <v>1</v>
      </c>
      <c r="L36" s="7" t="s">
        <v>45</v>
      </c>
      <c r="M36" s="4">
        <v>312030</v>
      </c>
      <c r="N36" s="4" t="s">
        <v>159</v>
      </c>
      <c r="O36" s="4" t="s">
        <v>160</v>
      </c>
      <c r="P36" s="4" t="s">
        <v>48</v>
      </c>
      <c r="Q36" s="4">
        <v>1</v>
      </c>
      <c r="R36" s="4" t="s">
        <v>161</v>
      </c>
      <c r="S36" s="4">
        <v>1699</v>
      </c>
      <c r="T36" s="4" t="s">
        <v>162</v>
      </c>
      <c r="U36" s="4" t="s">
        <v>163</v>
      </c>
      <c r="V36" s="4">
        <v>549493052</v>
      </c>
      <c r="W36" s="4"/>
      <c r="X36" s="8" t="s">
        <v>127</v>
      </c>
      <c r="Y36" s="8" t="s">
        <v>164</v>
      </c>
      <c r="Z36" s="8" t="s">
        <v>55</v>
      </c>
      <c r="AA36" s="8" t="s">
        <v>130</v>
      </c>
      <c r="AB36" s="8" t="s">
        <v>115</v>
      </c>
      <c r="AC36" s="7" t="s">
        <v>165</v>
      </c>
      <c r="AD36" s="9">
        <v>15.25</v>
      </c>
      <c r="AE36" s="10">
        <f>ROUND($K$36*$AD$36,2)</f>
        <v>15.25</v>
      </c>
    </row>
    <row r="37" spans="1:31" ht="38.25">
      <c r="A37" s="3">
        <v>57740</v>
      </c>
      <c r="B37" s="4" t="s">
        <v>154</v>
      </c>
      <c r="C37" s="3">
        <v>170661</v>
      </c>
      <c r="D37" s="4" t="s">
        <v>169</v>
      </c>
      <c r="E37" s="4" t="s">
        <v>170</v>
      </c>
      <c r="F37" s="4" t="s">
        <v>171</v>
      </c>
      <c r="G37" s="4" t="s">
        <v>172</v>
      </c>
      <c r="H37" s="4"/>
      <c r="I37" s="4" t="s">
        <v>173</v>
      </c>
      <c r="J37" s="5">
        <v>1</v>
      </c>
      <c r="K37" s="6">
        <v>1</v>
      </c>
      <c r="L37" s="7" t="s">
        <v>45</v>
      </c>
      <c r="M37" s="4">
        <v>312030</v>
      </c>
      <c r="N37" s="4" t="s">
        <v>159</v>
      </c>
      <c r="O37" s="4" t="s">
        <v>160</v>
      </c>
      <c r="P37" s="4" t="s">
        <v>48</v>
      </c>
      <c r="Q37" s="4">
        <v>1</v>
      </c>
      <c r="R37" s="4" t="s">
        <v>161</v>
      </c>
      <c r="S37" s="4">
        <v>1699</v>
      </c>
      <c r="T37" s="4" t="s">
        <v>162</v>
      </c>
      <c r="U37" s="4" t="s">
        <v>163</v>
      </c>
      <c r="V37" s="4">
        <v>549493052</v>
      </c>
      <c r="W37" s="4"/>
      <c r="X37" s="8" t="s">
        <v>127</v>
      </c>
      <c r="Y37" s="8" t="s">
        <v>164</v>
      </c>
      <c r="Z37" s="8" t="s">
        <v>55</v>
      </c>
      <c r="AA37" s="8" t="s">
        <v>130</v>
      </c>
      <c r="AB37" s="8" t="s">
        <v>115</v>
      </c>
      <c r="AC37" s="7" t="s">
        <v>165</v>
      </c>
      <c r="AD37" s="9">
        <v>37.17</v>
      </c>
      <c r="AE37" s="10">
        <f>ROUND($K$37*$AD$37,2)</f>
        <v>37.17</v>
      </c>
    </row>
    <row r="38" spans="1:31" ht="12.75">
      <c r="A38" s="3">
        <v>57740</v>
      </c>
      <c r="B38" s="4" t="s">
        <v>154</v>
      </c>
      <c r="C38" s="3">
        <v>170662</v>
      </c>
      <c r="D38" s="4" t="s">
        <v>174</v>
      </c>
      <c r="E38" s="4" t="s">
        <v>175</v>
      </c>
      <c r="F38" s="4" t="s">
        <v>176</v>
      </c>
      <c r="G38" s="4" t="s">
        <v>177</v>
      </c>
      <c r="H38" s="4"/>
      <c r="I38" s="4" t="s">
        <v>62</v>
      </c>
      <c r="J38" s="5">
        <v>1</v>
      </c>
      <c r="K38" s="6">
        <v>1</v>
      </c>
      <c r="L38" s="7" t="s">
        <v>45</v>
      </c>
      <c r="M38" s="4">
        <v>312030</v>
      </c>
      <c r="N38" s="4" t="s">
        <v>159</v>
      </c>
      <c r="O38" s="4" t="s">
        <v>160</v>
      </c>
      <c r="P38" s="4" t="s">
        <v>48</v>
      </c>
      <c r="Q38" s="4">
        <v>1</v>
      </c>
      <c r="R38" s="4" t="s">
        <v>161</v>
      </c>
      <c r="S38" s="4">
        <v>1699</v>
      </c>
      <c r="T38" s="4" t="s">
        <v>162</v>
      </c>
      <c r="U38" s="4" t="s">
        <v>163</v>
      </c>
      <c r="V38" s="4">
        <v>549493052</v>
      </c>
      <c r="W38" s="4"/>
      <c r="X38" s="8" t="s">
        <v>127</v>
      </c>
      <c r="Y38" s="8" t="s">
        <v>164</v>
      </c>
      <c r="Z38" s="8" t="s">
        <v>55</v>
      </c>
      <c r="AA38" s="8" t="s">
        <v>130</v>
      </c>
      <c r="AB38" s="8" t="s">
        <v>115</v>
      </c>
      <c r="AC38" s="7" t="s">
        <v>165</v>
      </c>
      <c r="AD38" s="9">
        <v>34.02</v>
      </c>
      <c r="AE38" s="10">
        <f>ROUND($K$38*$AD$38,2)</f>
        <v>34.02</v>
      </c>
    </row>
    <row r="39" spans="1:31" ht="13.5" thickBot="1">
      <c r="A39" s="3">
        <v>57740</v>
      </c>
      <c r="B39" s="4" t="s">
        <v>154</v>
      </c>
      <c r="C39" s="3">
        <v>170663</v>
      </c>
      <c r="D39" s="4" t="s">
        <v>74</v>
      </c>
      <c r="E39" s="4" t="s">
        <v>178</v>
      </c>
      <c r="F39" s="4" t="s">
        <v>179</v>
      </c>
      <c r="G39" s="4" t="s">
        <v>180</v>
      </c>
      <c r="H39" s="4"/>
      <c r="I39" s="4" t="s">
        <v>181</v>
      </c>
      <c r="J39" s="5">
        <v>1</v>
      </c>
      <c r="K39" s="6">
        <v>1</v>
      </c>
      <c r="L39" s="7" t="s">
        <v>45</v>
      </c>
      <c r="M39" s="4">
        <v>312030</v>
      </c>
      <c r="N39" s="4" t="s">
        <v>159</v>
      </c>
      <c r="O39" s="4" t="s">
        <v>160</v>
      </c>
      <c r="P39" s="4" t="s">
        <v>48</v>
      </c>
      <c r="Q39" s="4">
        <v>1</v>
      </c>
      <c r="R39" s="4" t="s">
        <v>161</v>
      </c>
      <c r="S39" s="4">
        <v>1699</v>
      </c>
      <c r="T39" s="4" t="s">
        <v>162</v>
      </c>
      <c r="U39" s="4" t="s">
        <v>163</v>
      </c>
      <c r="V39" s="4">
        <v>549493052</v>
      </c>
      <c r="W39" s="4"/>
      <c r="X39" s="8" t="s">
        <v>127</v>
      </c>
      <c r="Y39" s="8" t="s">
        <v>164</v>
      </c>
      <c r="Z39" s="8" t="s">
        <v>55</v>
      </c>
      <c r="AA39" s="8" t="s">
        <v>130</v>
      </c>
      <c r="AB39" s="8" t="s">
        <v>115</v>
      </c>
      <c r="AC39" s="7" t="s">
        <v>165</v>
      </c>
      <c r="AD39" s="9">
        <v>9.95</v>
      </c>
      <c r="AE39" s="10">
        <f>ROUND($K$39*$AD$39,2)</f>
        <v>9.95</v>
      </c>
    </row>
    <row r="40" spans="1:31" ht="13.5" thickTop="1">
      <c r="A40" s="24"/>
      <c r="B40" s="24"/>
      <c r="C40" s="2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5" t="s">
        <v>72</v>
      </c>
      <c r="AE40" s="12">
        <f>SUM($AE$35:$AE$39)</f>
        <v>684.51</v>
      </c>
    </row>
    <row r="41" spans="1:3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51">
      <c r="A42" s="3">
        <v>57750</v>
      </c>
      <c r="B42" s="4" t="s">
        <v>182</v>
      </c>
      <c r="C42" s="3">
        <v>170768</v>
      </c>
      <c r="D42" s="4" t="s">
        <v>183</v>
      </c>
      <c r="E42" s="4" t="s">
        <v>184</v>
      </c>
      <c r="F42" s="4" t="s">
        <v>185</v>
      </c>
      <c r="G42" s="4" t="s">
        <v>186</v>
      </c>
      <c r="H42" s="4"/>
      <c r="I42" s="4" t="s">
        <v>187</v>
      </c>
      <c r="J42" s="5">
        <v>6</v>
      </c>
      <c r="K42" s="6">
        <v>6</v>
      </c>
      <c r="L42" s="7" t="s">
        <v>45</v>
      </c>
      <c r="M42" s="4">
        <v>314020</v>
      </c>
      <c r="N42" s="4" t="s">
        <v>188</v>
      </c>
      <c r="O42" s="4" t="s">
        <v>189</v>
      </c>
      <c r="P42" s="4" t="s">
        <v>123</v>
      </c>
      <c r="Q42" s="4">
        <v>3</v>
      </c>
      <c r="R42" s="4" t="s">
        <v>190</v>
      </c>
      <c r="S42" s="4">
        <v>169712</v>
      </c>
      <c r="T42" s="4" t="s">
        <v>191</v>
      </c>
      <c r="U42" s="4" t="s">
        <v>192</v>
      </c>
      <c r="V42" s="4">
        <v>549494449</v>
      </c>
      <c r="W42" s="4"/>
      <c r="X42" s="8" t="s">
        <v>193</v>
      </c>
      <c r="Y42" s="8" t="s">
        <v>194</v>
      </c>
      <c r="Z42" s="8" t="s">
        <v>55</v>
      </c>
      <c r="AA42" s="8" t="s">
        <v>195</v>
      </c>
      <c r="AB42" s="8" t="s">
        <v>115</v>
      </c>
      <c r="AC42" s="7" t="s">
        <v>196</v>
      </c>
      <c r="AD42" s="9">
        <v>14.04</v>
      </c>
      <c r="AE42" s="10">
        <f>ROUND($K$42*$AD$42,2)</f>
        <v>84.24</v>
      </c>
    </row>
    <row r="43" spans="1:31" ht="38.25">
      <c r="A43" s="3">
        <v>57750</v>
      </c>
      <c r="B43" s="4" t="s">
        <v>182</v>
      </c>
      <c r="C43" s="3">
        <v>170769</v>
      </c>
      <c r="D43" s="4" t="s">
        <v>74</v>
      </c>
      <c r="E43" s="4" t="s">
        <v>152</v>
      </c>
      <c r="F43" s="4" t="s">
        <v>76</v>
      </c>
      <c r="G43" s="4" t="s">
        <v>153</v>
      </c>
      <c r="H43" s="4"/>
      <c r="I43" s="4" t="s">
        <v>137</v>
      </c>
      <c r="J43" s="5">
        <v>20</v>
      </c>
      <c r="K43" s="6">
        <v>20</v>
      </c>
      <c r="L43" s="7" t="s">
        <v>45</v>
      </c>
      <c r="M43" s="4">
        <v>314020</v>
      </c>
      <c r="N43" s="4" t="s">
        <v>188</v>
      </c>
      <c r="O43" s="4" t="s">
        <v>189</v>
      </c>
      <c r="P43" s="4" t="s">
        <v>123</v>
      </c>
      <c r="Q43" s="4">
        <v>3</v>
      </c>
      <c r="R43" s="4" t="s">
        <v>190</v>
      </c>
      <c r="S43" s="4">
        <v>169712</v>
      </c>
      <c r="T43" s="4" t="s">
        <v>191</v>
      </c>
      <c r="U43" s="4" t="s">
        <v>192</v>
      </c>
      <c r="V43" s="4">
        <v>549494449</v>
      </c>
      <c r="W43" s="4"/>
      <c r="X43" s="8" t="s">
        <v>193</v>
      </c>
      <c r="Y43" s="8" t="s">
        <v>194</v>
      </c>
      <c r="Z43" s="8" t="s">
        <v>55</v>
      </c>
      <c r="AA43" s="8" t="s">
        <v>195</v>
      </c>
      <c r="AB43" s="8" t="s">
        <v>115</v>
      </c>
      <c r="AC43" s="7" t="s">
        <v>196</v>
      </c>
      <c r="AD43" s="9">
        <v>38.93</v>
      </c>
      <c r="AE43" s="10">
        <f>ROUND($K$43*$AD$43,2)</f>
        <v>778.6</v>
      </c>
    </row>
    <row r="44" spans="1:31" ht="25.5">
      <c r="A44" s="3">
        <v>57750</v>
      </c>
      <c r="B44" s="4" t="s">
        <v>182</v>
      </c>
      <c r="C44" s="3">
        <v>170770</v>
      </c>
      <c r="D44" s="4" t="s">
        <v>197</v>
      </c>
      <c r="E44" s="4" t="s">
        <v>198</v>
      </c>
      <c r="F44" s="4" t="s">
        <v>199</v>
      </c>
      <c r="G44" s="4" t="s">
        <v>200</v>
      </c>
      <c r="H44" s="4"/>
      <c r="I44" s="4" t="s">
        <v>201</v>
      </c>
      <c r="J44" s="5">
        <v>2</v>
      </c>
      <c r="K44" s="6">
        <v>2</v>
      </c>
      <c r="L44" s="7" t="s">
        <v>45</v>
      </c>
      <c r="M44" s="4">
        <v>314020</v>
      </c>
      <c r="N44" s="4" t="s">
        <v>188</v>
      </c>
      <c r="O44" s="4" t="s">
        <v>189</v>
      </c>
      <c r="P44" s="4" t="s">
        <v>123</v>
      </c>
      <c r="Q44" s="4">
        <v>3</v>
      </c>
      <c r="R44" s="4" t="s">
        <v>190</v>
      </c>
      <c r="S44" s="4">
        <v>169712</v>
      </c>
      <c r="T44" s="4" t="s">
        <v>191</v>
      </c>
      <c r="U44" s="4" t="s">
        <v>192</v>
      </c>
      <c r="V44" s="4">
        <v>549494449</v>
      </c>
      <c r="W44" s="4"/>
      <c r="X44" s="8" t="s">
        <v>193</v>
      </c>
      <c r="Y44" s="8" t="s">
        <v>194</v>
      </c>
      <c r="Z44" s="8" t="s">
        <v>55</v>
      </c>
      <c r="AA44" s="8" t="s">
        <v>195</v>
      </c>
      <c r="AB44" s="8" t="s">
        <v>115</v>
      </c>
      <c r="AC44" s="7" t="s">
        <v>196</v>
      </c>
      <c r="AD44" s="9">
        <v>46.49</v>
      </c>
      <c r="AE44" s="10">
        <f>ROUND($K$44*$AD$44,2)</f>
        <v>92.98</v>
      </c>
    </row>
    <row r="45" spans="1:31" ht="25.5">
      <c r="A45" s="3">
        <v>57750</v>
      </c>
      <c r="B45" s="4" t="s">
        <v>182</v>
      </c>
      <c r="C45" s="3">
        <v>170771</v>
      </c>
      <c r="D45" s="4" t="s">
        <v>63</v>
      </c>
      <c r="E45" s="4" t="s">
        <v>202</v>
      </c>
      <c r="F45" s="4" t="s">
        <v>203</v>
      </c>
      <c r="G45" s="4" t="s">
        <v>204</v>
      </c>
      <c r="H45" s="4"/>
      <c r="I45" s="4" t="s">
        <v>205</v>
      </c>
      <c r="J45" s="5">
        <v>2</v>
      </c>
      <c r="K45" s="6">
        <v>2</v>
      </c>
      <c r="L45" s="7" t="s">
        <v>45</v>
      </c>
      <c r="M45" s="4">
        <v>314020</v>
      </c>
      <c r="N45" s="4" t="s">
        <v>188</v>
      </c>
      <c r="O45" s="4" t="s">
        <v>189</v>
      </c>
      <c r="P45" s="4" t="s">
        <v>123</v>
      </c>
      <c r="Q45" s="4">
        <v>3</v>
      </c>
      <c r="R45" s="4" t="s">
        <v>190</v>
      </c>
      <c r="S45" s="4">
        <v>169712</v>
      </c>
      <c r="T45" s="4" t="s">
        <v>191</v>
      </c>
      <c r="U45" s="4" t="s">
        <v>192</v>
      </c>
      <c r="V45" s="4">
        <v>549494449</v>
      </c>
      <c r="W45" s="4"/>
      <c r="X45" s="8" t="s">
        <v>193</v>
      </c>
      <c r="Y45" s="8" t="s">
        <v>194</v>
      </c>
      <c r="Z45" s="8" t="s">
        <v>55</v>
      </c>
      <c r="AA45" s="8" t="s">
        <v>195</v>
      </c>
      <c r="AB45" s="8" t="s">
        <v>115</v>
      </c>
      <c r="AC45" s="7" t="s">
        <v>196</v>
      </c>
      <c r="AD45" s="9">
        <v>57.65</v>
      </c>
      <c r="AE45" s="10">
        <f>ROUND($K$45*$AD$45,2)</f>
        <v>115.3</v>
      </c>
    </row>
    <row r="46" spans="1:31" ht="25.5">
      <c r="A46" s="3">
        <v>57750</v>
      </c>
      <c r="B46" s="4" t="s">
        <v>182</v>
      </c>
      <c r="C46" s="3">
        <v>170772</v>
      </c>
      <c r="D46" s="4" t="s">
        <v>74</v>
      </c>
      <c r="E46" s="4" t="s">
        <v>89</v>
      </c>
      <c r="F46" s="4" t="s">
        <v>90</v>
      </c>
      <c r="G46" s="4" t="s">
        <v>91</v>
      </c>
      <c r="H46" s="4"/>
      <c r="I46" s="4" t="s">
        <v>92</v>
      </c>
      <c r="J46" s="5">
        <v>4</v>
      </c>
      <c r="K46" s="6">
        <v>4</v>
      </c>
      <c r="L46" s="7" t="s">
        <v>45</v>
      </c>
      <c r="M46" s="4">
        <v>314020</v>
      </c>
      <c r="N46" s="4" t="s">
        <v>188</v>
      </c>
      <c r="O46" s="4" t="s">
        <v>189</v>
      </c>
      <c r="P46" s="4" t="s">
        <v>123</v>
      </c>
      <c r="Q46" s="4">
        <v>3</v>
      </c>
      <c r="R46" s="4" t="s">
        <v>190</v>
      </c>
      <c r="S46" s="4">
        <v>169712</v>
      </c>
      <c r="T46" s="4" t="s">
        <v>191</v>
      </c>
      <c r="U46" s="4" t="s">
        <v>192</v>
      </c>
      <c r="V46" s="4">
        <v>549494449</v>
      </c>
      <c r="W46" s="4"/>
      <c r="X46" s="8" t="s">
        <v>193</v>
      </c>
      <c r="Y46" s="8" t="s">
        <v>194</v>
      </c>
      <c r="Z46" s="8" t="s">
        <v>55</v>
      </c>
      <c r="AA46" s="8" t="s">
        <v>195</v>
      </c>
      <c r="AB46" s="8" t="s">
        <v>115</v>
      </c>
      <c r="AC46" s="7" t="s">
        <v>196</v>
      </c>
      <c r="AD46" s="9">
        <v>9</v>
      </c>
      <c r="AE46" s="10">
        <f>ROUND($K$46*$AD$46,2)</f>
        <v>36</v>
      </c>
    </row>
    <row r="47" spans="1:31" ht="25.5">
      <c r="A47" s="3">
        <v>57750</v>
      </c>
      <c r="B47" s="4" t="s">
        <v>182</v>
      </c>
      <c r="C47" s="3">
        <v>170773</v>
      </c>
      <c r="D47" s="4" t="s">
        <v>206</v>
      </c>
      <c r="E47" s="4" t="s">
        <v>207</v>
      </c>
      <c r="F47" s="4" t="s">
        <v>208</v>
      </c>
      <c r="G47" s="4" t="s">
        <v>209</v>
      </c>
      <c r="H47" s="4"/>
      <c r="I47" s="4" t="s">
        <v>62</v>
      </c>
      <c r="J47" s="5">
        <v>5</v>
      </c>
      <c r="K47" s="6">
        <v>5</v>
      </c>
      <c r="L47" s="7" t="s">
        <v>45</v>
      </c>
      <c r="M47" s="4">
        <v>314020</v>
      </c>
      <c r="N47" s="4" t="s">
        <v>188</v>
      </c>
      <c r="O47" s="4" t="s">
        <v>189</v>
      </c>
      <c r="P47" s="4" t="s">
        <v>123</v>
      </c>
      <c r="Q47" s="4">
        <v>3</v>
      </c>
      <c r="R47" s="4" t="s">
        <v>190</v>
      </c>
      <c r="S47" s="4">
        <v>169712</v>
      </c>
      <c r="T47" s="4" t="s">
        <v>191</v>
      </c>
      <c r="U47" s="4" t="s">
        <v>192</v>
      </c>
      <c r="V47" s="4">
        <v>549494449</v>
      </c>
      <c r="W47" s="4"/>
      <c r="X47" s="8" t="s">
        <v>193</v>
      </c>
      <c r="Y47" s="8" t="s">
        <v>194</v>
      </c>
      <c r="Z47" s="8" t="s">
        <v>55</v>
      </c>
      <c r="AA47" s="8" t="s">
        <v>195</v>
      </c>
      <c r="AB47" s="8" t="s">
        <v>115</v>
      </c>
      <c r="AC47" s="7" t="s">
        <v>196</v>
      </c>
      <c r="AD47" s="9">
        <v>9.32</v>
      </c>
      <c r="AE47" s="10">
        <f>ROUND($K$47*$AD$47,2)</f>
        <v>46.6</v>
      </c>
    </row>
    <row r="48" spans="1:31" ht="25.5">
      <c r="A48" s="3">
        <v>57750</v>
      </c>
      <c r="B48" s="4" t="s">
        <v>182</v>
      </c>
      <c r="C48" s="3">
        <v>170774</v>
      </c>
      <c r="D48" s="4" t="s">
        <v>40</v>
      </c>
      <c r="E48" s="4" t="s">
        <v>210</v>
      </c>
      <c r="F48" s="4" t="s">
        <v>211</v>
      </c>
      <c r="G48" s="4" t="s">
        <v>212</v>
      </c>
      <c r="H48" s="4"/>
      <c r="I48" s="4" t="s">
        <v>78</v>
      </c>
      <c r="J48" s="5">
        <v>10</v>
      </c>
      <c r="K48" s="6">
        <v>10</v>
      </c>
      <c r="L48" s="7" t="s">
        <v>45</v>
      </c>
      <c r="M48" s="4">
        <v>314020</v>
      </c>
      <c r="N48" s="4" t="s">
        <v>188</v>
      </c>
      <c r="O48" s="4" t="s">
        <v>189</v>
      </c>
      <c r="P48" s="4" t="s">
        <v>123</v>
      </c>
      <c r="Q48" s="4">
        <v>3</v>
      </c>
      <c r="R48" s="4" t="s">
        <v>190</v>
      </c>
      <c r="S48" s="4">
        <v>169712</v>
      </c>
      <c r="T48" s="4" t="s">
        <v>191</v>
      </c>
      <c r="U48" s="4" t="s">
        <v>192</v>
      </c>
      <c r="V48" s="4">
        <v>549494449</v>
      </c>
      <c r="W48" s="4"/>
      <c r="X48" s="8" t="s">
        <v>193</v>
      </c>
      <c r="Y48" s="8" t="s">
        <v>194</v>
      </c>
      <c r="Z48" s="8" t="s">
        <v>55</v>
      </c>
      <c r="AA48" s="8" t="s">
        <v>195</v>
      </c>
      <c r="AB48" s="8" t="s">
        <v>115</v>
      </c>
      <c r="AC48" s="7" t="s">
        <v>196</v>
      </c>
      <c r="AD48" s="9">
        <v>16.38</v>
      </c>
      <c r="AE48" s="10">
        <f>ROUND($K$48*$AD$48,2)</f>
        <v>163.8</v>
      </c>
    </row>
    <row r="49" spans="1:31" ht="25.5">
      <c r="A49" s="3">
        <v>57750</v>
      </c>
      <c r="B49" s="4" t="s">
        <v>182</v>
      </c>
      <c r="C49" s="3">
        <v>170775</v>
      </c>
      <c r="D49" s="4" t="s">
        <v>213</v>
      </c>
      <c r="E49" s="4" t="s">
        <v>214</v>
      </c>
      <c r="F49" s="4" t="s">
        <v>215</v>
      </c>
      <c r="G49" s="4" t="s">
        <v>216</v>
      </c>
      <c r="H49" s="4"/>
      <c r="I49" s="4" t="s">
        <v>217</v>
      </c>
      <c r="J49" s="5">
        <v>10</v>
      </c>
      <c r="K49" s="6">
        <v>10</v>
      </c>
      <c r="L49" s="7" t="s">
        <v>45</v>
      </c>
      <c r="M49" s="4">
        <v>314020</v>
      </c>
      <c r="N49" s="4" t="s">
        <v>188</v>
      </c>
      <c r="O49" s="4" t="s">
        <v>189</v>
      </c>
      <c r="P49" s="4" t="s">
        <v>123</v>
      </c>
      <c r="Q49" s="4">
        <v>3</v>
      </c>
      <c r="R49" s="4" t="s">
        <v>190</v>
      </c>
      <c r="S49" s="4">
        <v>169712</v>
      </c>
      <c r="T49" s="4" t="s">
        <v>191</v>
      </c>
      <c r="U49" s="4" t="s">
        <v>192</v>
      </c>
      <c r="V49" s="4">
        <v>549494449</v>
      </c>
      <c r="W49" s="4"/>
      <c r="X49" s="8" t="s">
        <v>193</v>
      </c>
      <c r="Y49" s="8" t="s">
        <v>194</v>
      </c>
      <c r="Z49" s="8" t="s">
        <v>55</v>
      </c>
      <c r="AA49" s="8" t="s">
        <v>195</v>
      </c>
      <c r="AB49" s="8" t="s">
        <v>115</v>
      </c>
      <c r="AC49" s="7" t="s">
        <v>196</v>
      </c>
      <c r="AD49" s="9">
        <v>12.08</v>
      </c>
      <c r="AE49" s="10">
        <f>ROUND($K$49*$AD$49,2)</f>
        <v>120.8</v>
      </c>
    </row>
    <row r="50" spans="1:31" ht="26.25" thickBot="1">
      <c r="A50" s="3">
        <v>57750</v>
      </c>
      <c r="B50" s="4" t="s">
        <v>182</v>
      </c>
      <c r="C50" s="3">
        <v>170776</v>
      </c>
      <c r="D50" s="4" t="s">
        <v>63</v>
      </c>
      <c r="E50" s="4" t="s">
        <v>218</v>
      </c>
      <c r="F50" s="4" t="s">
        <v>219</v>
      </c>
      <c r="G50" s="4" t="s">
        <v>220</v>
      </c>
      <c r="H50" s="4"/>
      <c r="I50" s="4" t="s">
        <v>221</v>
      </c>
      <c r="J50" s="5">
        <v>20</v>
      </c>
      <c r="K50" s="6">
        <v>20</v>
      </c>
      <c r="L50" s="7" t="s">
        <v>45</v>
      </c>
      <c r="M50" s="4">
        <v>314020</v>
      </c>
      <c r="N50" s="4" t="s">
        <v>188</v>
      </c>
      <c r="O50" s="4" t="s">
        <v>189</v>
      </c>
      <c r="P50" s="4" t="s">
        <v>123</v>
      </c>
      <c r="Q50" s="4">
        <v>3</v>
      </c>
      <c r="R50" s="4" t="s">
        <v>190</v>
      </c>
      <c r="S50" s="4">
        <v>169712</v>
      </c>
      <c r="T50" s="4" t="s">
        <v>191</v>
      </c>
      <c r="U50" s="4" t="s">
        <v>192</v>
      </c>
      <c r="V50" s="4">
        <v>549494449</v>
      </c>
      <c r="W50" s="4"/>
      <c r="X50" s="8" t="s">
        <v>193</v>
      </c>
      <c r="Y50" s="8" t="s">
        <v>194</v>
      </c>
      <c r="Z50" s="8" t="s">
        <v>55</v>
      </c>
      <c r="AA50" s="8" t="s">
        <v>195</v>
      </c>
      <c r="AB50" s="8" t="s">
        <v>115</v>
      </c>
      <c r="AC50" s="7" t="s">
        <v>196</v>
      </c>
      <c r="AD50" s="9">
        <v>17.64</v>
      </c>
      <c r="AE50" s="10">
        <f>ROUND($K$50*$AD$50,2)</f>
        <v>352.8</v>
      </c>
    </row>
    <row r="51" spans="1:31" ht="13.5" thickTop="1">
      <c r="A51" s="24"/>
      <c r="B51" s="24"/>
      <c r="C51" s="24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5" t="s">
        <v>72</v>
      </c>
      <c r="AE51" s="12">
        <f>SUM($AE$42:$AE$50)</f>
        <v>1791.12</v>
      </c>
    </row>
    <row r="52" spans="1:3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25.5">
      <c r="A53" s="3">
        <v>57794</v>
      </c>
      <c r="B53" s="4"/>
      <c r="C53" s="3">
        <v>170799</v>
      </c>
      <c r="D53" s="4" t="s">
        <v>74</v>
      </c>
      <c r="E53" s="4" t="s">
        <v>178</v>
      </c>
      <c r="F53" s="4" t="s">
        <v>179</v>
      </c>
      <c r="G53" s="4" t="s">
        <v>180</v>
      </c>
      <c r="H53" s="4"/>
      <c r="I53" s="4" t="s">
        <v>181</v>
      </c>
      <c r="J53" s="5">
        <v>1</v>
      </c>
      <c r="K53" s="6">
        <v>1</v>
      </c>
      <c r="L53" s="7" t="s">
        <v>45</v>
      </c>
      <c r="M53" s="4">
        <v>313060</v>
      </c>
      <c r="N53" s="4" t="s">
        <v>121</v>
      </c>
      <c r="O53" s="4" t="s">
        <v>122</v>
      </c>
      <c r="P53" s="4" t="s">
        <v>123</v>
      </c>
      <c r="Q53" s="4">
        <v>4</v>
      </c>
      <c r="R53" s="4" t="s">
        <v>124</v>
      </c>
      <c r="S53" s="4">
        <v>75834</v>
      </c>
      <c r="T53" s="4" t="s">
        <v>125</v>
      </c>
      <c r="U53" s="4" t="s">
        <v>126</v>
      </c>
      <c r="V53" s="4">
        <v>549497447</v>
      </c>
      <c r="W53" s="4"/>
      <c r="X53" s="8" t="s">
        <v>127</v>
      </c>
      <c r="Y53" s="8" t="s">
        <v>128</v>
      </c>
      <c r="Z53" s="8" t="s">
        <v>222</v>
      </c>
      <c r="AA53" s="8" t="s">
        <v>130</v>
      </c>
      <c r="AB53" s="8" t="s">
        <v>115</v>
      </c>
      <c r="AC53" s="7" t="s">
        <v>223</v>
      </c>
      <c r="AD53" s="9">
        <v>9.95</v>
      </c>
      <c r="AE53" s="10">
        <f>ROUND($K$53*$AD$53,2)</f>
        <v>9.95</v>
      </c>
    </row>
    <row r="54" spans="1:31" ht="26.25" thickBot="1">
      <c r="A54" s="3">
        <v>57794</v>
      </c>
      <c r="B54" s="4"/>
      <c r="C54" s="3">
        <v>170800</v>
      </c>
      <c r="D54" s="4" t="s">
        <v>74</v>
      </c>
      <c r="E54" s="4" t="s">
        <v>89</v>
      </c>
      <c r="F54" s="4" t="s">
        <v>90</v>
      </c>
      <c r="G54" s="4" t="s">
        <v>91</v>
      </c>
      <c r="H54" s="4"/>
      <c r="I54" s="4" t="s">
        <v>92</v>
      </c>
      <c r="J54" s="5">
        <v>2</v>
      </c>
      <c r="K54" s="6">
        <v>2</v>
      </c>
      <c r="L54" s="7" t="s">
        <v>45</v>
      </c>
      <c r="M54" s="4">
        <v>313060</v>
      </c>
      <c r="N54" s="4" t="s">
        <v>121</v>
      </c>
      <c r="O54" s="4" t="s">
        <v>122</v>
      </c>
      <c r="P54" s="4" t="s">
        <v>123</v>
      </c>
      <c r="Q54" s="4">
        <v>4</v>
      </c>
      <c r="R54" s="4" t="s">
        <v>124</v>
      </c>
      <c r="S54" s="4">
        <v>75834</v>
      </c>
      <c r="T54" s="4" t="s">
        <v>125</v>
      </c>
      <c r="U54" s="4" t="s">
        <v>126</v>
      </c>
      <c r="V54" s="4">
        <v>549497447</v>
      </c>
      <c r="W54" s="4"/>
      <c r="X54" s="8" t="s">
        <v>127</v>
      </c>
      <c r="Y54" s="8" t="s">
        <v>128</v>
      </c>
      <c r="Z54" s="8" t="s">
        <v>222</v>
      </c>
      <c r="AA54" s="8" t="s">
        <v>130</v>
      </c>
      <c r="AB54" s="8" t="s">
        <v>115</v>
      </c>
      <c r="AC54" s="7" t="s">
        <v>223</v>
      </c>
      <c r="AD54" s="9">
        <v>9</v>
      </c>
      <c r="AE54" s="10">
        <f>ROUND($K$54*$AD$54,2)</f>
        <v>18</v>
      </c>
    </row>
    <row r="55" spans="1:31" ht="13.5" thickTop="1">
      <c r="A55" s="24"/>
      <c r="B55" s="24"/>
      <c r="C55" s="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5" t="s">
        <v>72</v>
      </c>
      <c r="AE55" s="12">
        <f>SUM($AE$53:$AE$54)</f>
        <v>27.95</v>
      </c>
    </row>
    <row r="56" spans="1:3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2.75">
      <c r="A57" s="3">
        <v>57807</v>
      </c>
      <c r="B57" s="4"/>
      <c r="C57" s="3">
        <v>170915</v>
      </c>
      <c r="D57" s="4" t="s">
        <v>40</v>
      </c>
      <c r="E57" s="4" t="s">
        <v>210</v>
      </c>
      <c r="F57" s="4" t="s">
        <v>211</v>
      </c>
      <c r="G57" s="4" t="s">
        <v>212</v>
      </c>
      <c r="H57" s="4"/>
      <c r="I57" s="4" t="s">
        <v>78</v>
      </c>
      <c r="J57" s="5">
        <v>3</v>
      </c>
      <c r="K57" s="6">
        <v>3</v>
      </c>
      <c r="L57" s="7" t="s">
        <v>45</v>
      </c>
      <c r="M57" s="4">
        <v>231400</v>
      </c>
      <c r="N57" s="4" t="s">
        <v>224</v>
      </c>
      <c r="O57" s="4" t="s">
        <v>225</v>
      </c>
      <c r="P57" s="4" t="s">
        <v>226</v>
      </c>
      <c r="Q57" s="4">
        <v>5</v>
      </c>
      <c r="R57" s="4">
        <v>5.62</v>
      </c>
      <c r="S57" s="4">
        <v>101539</v>
      </c>
      <c r="T57" s="4" t="s">
        <v>227</v>
      </c>
      <c r="U57" s="4" t="s">
        <v>228</v>
      </c>
      <c r="V57" s="4">
        <v>549494724</v>
      </c>
      <c r="W57" s="4"/>
      <c r="X57" s="8" t="s">
        <v>53</v>
      </c>
      <c r="Y57" s="8" t="s">
        <v>229</v>
      </c>
      <c r="Z57" s="8" t="s">
        <v>230</v>
      </c>
      <c r="AA57" s="8" t="s">
        <v>53</v>
      </c>
      <c r="AB57" s="8" t="s">
        <v>87</v>
      </c>
      <c r="AC57" s="7" t="s">
        <v>231</v>
      </c>
      <c r="AD57" s="9">
        <v>16.38</v>
      </c>
      <c r="AE57" s="10">
        <f>ROUND($K$57*$AD$57,2)</f>
        <v>49.14</v>
      </c>
    </row>
    <row r="58" spans="1:31" ht="25.5">
      <c r="A58" s="3">
        <v>57807</v>
      </c>
      <c r="B58" s="4"/>
      <c r="C58" s="3">
        <v>170916</v>
      </c>
      <c r="D58" s="4" t="s">
        <v>98</v>
      </c>
      <c r="E58" s="4" t="s">
        <v>232</v>
      </c>
      <c r="F58" s="4" t="s">
        <v>233</v>
      </c>
      <c r="G58" s="4" t="s">
        <v>234</v>
      </c>
      <c r="H58" s="4"/>
      <c r="I58" s="4" t="s">
        <v>217</v>
      </c>
      <c r="J58" s="5">
        <v>3</v>
      </c>
      <c r="K58" s="6">
        <v>3</v>
      </c>
      <c r="L58" s="7" t="s">
        <v>45</v>
      </c>
      <c r="M58" s="4">
        <v>231400</v>
      </c>
      <c r="N58" s="4" t="s">
        <v>224</v>
      </c>
      <c r="O58" s="4" t="s">
        <v>225</v>
      </c>
      <c r="P58" s="4" t="s">
        <v>226</v>
      </c>
      <c r="Q58" s="4">
        <v>5</v>
      </c>
      <c r="R58" s="4">
        <v>5.62</v>
      </c>
      <c r="S58" s="4">
        <v>101539</v>
      </c>
      <c r="T58" s="4" t="s">
        <v>227</v>
      </c>
      <c r="U58" s="4" t="s">
        <v>228</v>
      </c>
      <c r="V58" s="4">
        <v>549494724</v>
      </c>
      <c r="W58" s="4"/>
      <c r="X58" s="8" t="s">
        <v>53</v>
      </c>
      <c r="Y58" s="8" t="s">
        <v>229</v>
      </c>
      <c r="Z58" s="8" t="s">
        <v>230</v>
      </c>
      <c r="AA58" s="8" t="s">
        <v>53</v>
      </c>
      <c r="AB58" s="8" t="s">
        <v>87</v>
      </c>
      <c r="AC58" s="7" t="s">
        <v>231</v>
      </c>
      <c r="AD58" s="9">
        <v>10.9</v>
      </c>
      <c r="AE58" s="10">
        <f>ROUND($K$58*$AD$58,2)</f>
        <v>32.7</v>
      </c>
    </row>
    <row r="59" spans="1:31" ht="38.25">
      <c r="A59" s="3">
        <v>57807</v>
      </c>
      <c r="B59" s="4"/>
      <c r="C59" s="3">
        <v>170919</v>
      </c>
      <c r="D59" s="4" t="s">
        <v>74</v>
      </c>
      <c r="E59" s="4" t="s">
        <v>75</v>
      </c>
      <c r="F59" s="4" t="s">
        <v>76</v>
      </c>
      <c r="G59" s="4" t="s">
        <v>77</v>
      </c>
      <c r="H59" s="4"/>
      <c r="I59" s="4" t="s">
        <v>78</v>
      </c>
      <c r="J59" s="5">
        <v>2</v>
      </c>
      <c r="K59" s="6">
        <v>2</v>
      </c>
      <c r="L59" s="7" t="s">
        <v>45</v>
      </c>
      <c r="M59" s="4">
        <v>231400</v>
      </c>
      <c r="N59" s="4" t="s">
        <v>224</v>
      </c>
      <c r="O59" s="4" t="s">
        <v>225</v>
      </c>
      <c r="P59" s="4" t="s">
        <v>226</v>
      </c>
      <c r="Q59" s="4">
        <v>5</v>
      </c>
      <c r="R59" s="4">
        <v>5.62</v>
      </c>
      <c r="S59" s="4">
        <v>101539</v>
      </c>
      <c r="T59" s="4" t="s">
        <v>227</v>
      </c>
      <c r="U59" s="4" t="s">
        <v>228</v>
      </c>
      <c r="V59" s="4">
        <v>549494724</v>
      </c>
      <c r="W59" s="4"/>
      <c r="X59" s="8" t="s">
        <v>53</v>
      </c>
      <c r="Y59" s="8" t="s">
        <v>229</v>
      </c>
      <c r="Z59" s="8" t="s">
        <v>230</v>
      </c>
      <c r="AA59" s="8" t="s">
        <v>53</v>
      </c>
      <c r="AB59" s="8" t="s">
        <v>87</v>
      </c>
      <c r="AC59" s="7" t="s">
        <v>231</v>
      </c>
      <c r="AD59" s="9">
        <v>25.07</v>
      </c>
      <c r="AE59" s="10">
        <f>ROUND($K$59*$AD$59,2)</f>
        <v>50.14</v>
      </c>
    </row>
    <row r="60" spans="1:31" ht="25.5">
      <c r="A60" s="3">
        <v>57807</v>
      </c>
      <c r="B60" s="4"/>
      <c r="C60" s="3">
        <v>170960</v>
      </c>
      <c r="D60" s="4" t="s">
        <v>169</v>
      </c>
      <c r="E60" s="4" t="s">
        <v>235</v>
      </c>
      <c r="F60" s="4" t="s">
        <v>236</v>
      </c>
      <c r="G60" s="4" t="s">
        <v>237</v>
      </c>
      <c r="H60" s="4"/>
      <c r="I60" s="4" t="s">
        <v>238</v>
      </c>
      <c r="J60" s="5">
        <v>2</v>
      </c>
      <c r="K60" s="6">
        <v>2</v>
      </c>
      <c r="L60" s="7" t="s">
        <v>45</v>
      </c>
      <c r="M60" s="4">
        <v>231400</v>
      </c>
      <c r="N60" s="4" t="s">
        <v>224</v>
      </c>
      <c r="O60" s="4" t="s">
        <v>225</v>
      </c>
      <c r="P60" s="4" t="s">
        <v>226</v>
      </c>
      <c r="Q60" s="4">
        <v>5</v>
      </c>
      <c r="R60" s="4">
        <v>5.62</v>
      </c>
      <c r="S60" s="4">
        <v>101539</v>
      </c>
      <c r="T60" s="4" t="s">
        <v>227</v>
      </c>
      <c r="U60" s="4" t="s">
        <v>228</v>
      </c>
      <c r="V60" s="4">
        <v>549494724</v>
      </c>
      <c r="W60" s="4"/>
      <c r="X60" s="8" t="s">
        <v>53</v>
      </c>
      <c r="Y60" s="8" t="s">
        <v>229</v>
      </c>
      <c r="Z60" s="8" t="s">
        <v>230</v>
      </c>
      <c r="AA60" s="8" t="s">
        <v>53</v>
      </c>
      <c r="AB60" s="8" t="s">
        <v>87</v>
      </c>
      <c r="AC60" s="7" t="s">
        <v>231</v>
      </c>
      <c r="AD60" s="9">
        <v>31.5</v>
      </c>
      <c r="AE60" s="10">
        <f>ROUND($K$60*$AD$60,2)</f>
        <v>63</v>
      </c>
    </row>
    <row r="61" spans="1:31" ht="13.5" thickBot="1">
      <c r="A61" s="3">
        <v>57807</v>
      </c>
      <c r="B61" s="4"/>
      <c r="C61" s="3">
        <v>170964</v>
      </c>
      <c r="D61" s="4" t="s">
        <v>239</v>
      </c>
      <c r="E61" s="4" t="s">
        <v>240</v>
      </c>
      <c r="F61" s="4" t="s">
        <v>241</v>
      </c>
      <c r="G61" s="4" t="s">
        <v>242</v>
      </c>
      <c r="H61" s="4"/>
      <c r="I61" s="4" t="s">
        <v>62</v>
      </c>
      <c r="J61" s="5">
        <v>3</v>
      </c>
      <c r="K61" s="6">
        <v>3</v>
      </c>
      <c r="L61" s="7" t="s">
        <v>45</v>
      </c>
      <c r="M61" s="4">
        <v>231400</v>
      </c>
      <c r="N61" s="4" t="s">
        <v>224</v>
      </c>
      <c r="O61" s="4" t="s">
        <v>225</v>
      </c>
      <c r="P61" s="4" t="s">
        <v>226</v>
      </c>
      <c r="Q61" s="4">
        <v>5</v>
      </c>
      <c r="R61" s="4">
        <v>5.62</v>
      </c>
      <c r="S61" s="4">
        <v>101539</v>
      </c>
      <c r="T61" s="4" t="s">
        <v>227</v>
      </c>
      <c r="U61" s="4" t="s">
        <v>228</v>
      </c>
      <c r="V61" s="4">
        <v>549494724</v>
      </c>
      <c r="W61" s="4"/>
      <c r="X61" s="8" t="s">
        <v>53</v>
      </c>
      <c r="Y61" s="8" t="s">
        <v>229</v>
      </c>
      <c r="Z61" s="8" t="s">
        <v>230</v>
      </c>
      <c r="AA61" s="8" t="s">
        <v>53</v>
      </c>
      <c r="AB61" s="8" t="s">
        <v>87</v>
      </c>
      <c r="AC61" s="7" t="s">
        <v>231</v>
      </c>
      <c r="AD61" s="9">
        <v>14.11</v>
      </c>
      <c r="AE61" s="10">
        <f>ROUND($K$61*$AD$61,2)</f>
        <v>42.33</v>
      </c>
    </row>
    <row r="62" spans="1:31" ht="13.5" thickTop="1">
      <c r="A62" s="24"/>
      <c r="B62" s="24"/>
      <c r="C62" s="24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5" t="s">
        <v>72</v>
      </c>
      <c r="AE62" s="12">
        <f>SUM($AE$57:$AE$61)</f>
        <v>237.31</v>
      </c>
    </row>
    <row r="63" spans="1:3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2.75">
      <c r="A64" s="3">
        <v>57812</v>
      </c>
      <c r="B64" s="4" t="s">
        <v>243</v>
      </c>
      <c r="C64" s="3">
        <v>170999</v>
      </c>
      <c r="D64" s="4" t="s">
        <v>244</v>
      </c>
      <c r="E64" s="4" t="s">
        <v>245</v>
      </c>
      <c r="F64" s="4" t="s">
        <v>246</v>
      </c>
      <c r="G64" s="4" t="s">
        <v>247</v>
      </c>
      <c r="H64" s="4"/>
      <c r="I64" s="4" t="s">
        <v>137</v>
      </c>
      <c r="J64" s="5">
        <v>4</v>
      </c>
      <c r="K64" s="6">
        <v>4</v>
      </c>
      <c r="L64" s="7" t="s">
        <v>45</v>
      </c>
      <c r="M64" s="4">
        <v>312030</v>
      </c>
      <c r="N64" s="4" t="s">
        <v>159</v>
      </c>
      <c r="O64" s="4" t="s">
        <v>160</v>
      </c>
      <c r="P64" s="4" t="s">
        <v>48</v>
      </c>
      <c r="Q64" s="4">
        <v>1</v>
      </c>
      <c r="R64" s="4" t="s">
        <v>248</v>
      </c>
      <c r="S64" s="4">
        <v>1699</v>
      </c>
      <c r="T64" s="4" t="s">
        <v>162</v>
      </c>
      <c r="U64" s="4" t="s">
        <v>163</v>
      </c>
      <c r="V64" s="4">
        <v>549493052</v>
      </c>
      <c r="W64" s="4"/>
      <c r="X64" s="8" t="s">
        <v>53</v>
      </c>
      <c r="Y64" s="8" t="s">
        <v>164</v>
      </c>
      <c r="Z64" s="8" t="s">
        <v>55</v>
      </c>
      <c r="AA64" s="8" t="s">
        <v>53</v>
      </c>
      <c r="AB64" s="8" t="s">
        <v>115</v>
      </c>
      <c r="AC64" s="7" t="s">
        <v>249</v>
      </c>
      <c r="AD64" s="9">
        <v>124.49</v>
      </c>
      <c r="AE64" s="10">
        <f>ROUND($K$64*$AD$64,2)</f>
        <v>497.96</v>
      </c>
    </row>
    <row r="65" spans="1:31" ht="38.25">
      <c r="A65" s="3">
        <v>57812</v>
      </c>
      <c r="B65" s="4" t="s">
        <v>243</v>
      </c>
      <c r="C65" s="3">
        <v>171000</v>
      </c>
      <c r="D65" s="4" t="s">
        <v>169</v>
      </c>
      <c r="E65" s="4" t="s">
        <v>170</v>
      </c>
      <c r="F65" s="4" t="s">
        <v>171</v>
      </c>
      <c r="G65" s="4" t="s">
        <v>172</v>
      </c>
      <c r="H65" s="4"/>
      <c r="I65" s="4" t="s">
        <v>173</v>
      </c>
      <c r="J65" s="5">
        <v>8</v>
      </c>
      <c r="K65" s="6">
        <v>8</v>
      </c>
      <c r="L65" s="7" t="s">
        <v>45</v>
      </c>
      <c r="M65" s="4">
        <v>312030</v>
      </c>
      <c r="N65" s="4" t="s">
        <v>159</v>
      </c>
      <c r="O65" s="4" t="s">
        <v>160</v>
      </c>
      <c r="P65" s="4" t="s">
        <v>48</v>
      </c>
      <c r="Q65" s="4">
        <v>1</v>
      </c>
      <c r="R65" s="4" t="s">
        <v>248</v>
      </c>
      <c r="S65" s="4">
        <v>1699</v>
      </c>
      <c r="T65" s="4" t="s">
        <v>162</v>
      </c>
      <c r="U65" s="4" t="s">
        <v>163</v>
      </c>
      <c r="V65" s="4">
        <v>549493052</v>
      </c>
      <c r="W65" s="4"/>
      <c r="X65" s="8" t="s">
        <v>53</v>
      </c>
      <c r="Y65" s="8" t="s">
        <v>164</v>
      </c>
      <c r="Z65" s="8" t="s">
        <v>55</v>
      </c>
      <c r="AA65" s="8" t="s">
        <v>53</v>
      </c>
      <c r="AB65" s="8" t="s">
        <v>115</v>
      </c>
      <c r="AC65" s="7" t="s">
        <v>249</v>
      </c>
      <c r="AD65" s="9">
        <v>37.17</v>
      </c>
      <c r="AE65" s="10">
        <f>ROUND($K$65*$AD$65,2)</f>
        <v>297.36</v>
      </c>
    </row>
    <row r="66" spans="1:31" ht="38.25">
      <c r="A66" s="3">
        <v>57812</v>
      </c>
      <c r="B66" s="4" t="s">
        <v>243</v>
      </c>
      <c r="C66" s="3">
        <v>171002</v>
      </c>
      <c r="D66" s="4" t="s">
        <v>74</v>
      </c>
      <c r="E66" s="4" t="s">
        <v>152</v>
      </c>
      <c r="F66" s="4" t="s">
        <v>76</v>
      </c>
      <c r="G66" s="4" t="s">
        <v>153</v>
      </c>
      <c r="H66" s="4"/>
      <c r="I66" s="4" t="s">
        <v>137</v>
      </c>
      <c r="J66" s="5">
        <v>8</v>
      </c>
      <c r="K66" s="6">
        <v>8</v>
      </c>
      <c r="L66" s="7" t="s">
        <v>45</v>
      </c>
      <c r="M66" s="4">
        <v>312030</v>
      </c>
      <c r="N66" s="4" t="s">
        <v>159</v>
      </c>
      <c r="O66" s="4" t="s">
        <v>160</v>
      </c>
      <c r="P66" s="4" t="s">
        <v>48</v>
      </c>
      <c r="Q66" s="4">
        <v>1</v>
      </c>
      <c r="R66" s="4" t="s">
        <v>248</v>
      </c>
      <c r="S66" s="4">
        <v>1699</v>
      </c>
      <c r="T66" s="4" t="s">
        <v>162</v>
      </c>
      <c r="U66" s="4" t="s">
        <v>163</v>
      </c>
      <c r="V66" s="4">
        <v>549493052</v>
      </c>
      <c r="W66" s="4"/>
      <c r="X66" s="8" t="s">
        <v>53</v>
      </c>
      <c r="Y66" s="8" t="s">
        <v>164</v>
      </c>
      <c r="Z66" s="8" t="s">
        <v>55</v>
      </c>
      <c r="AA66" s="8" t="s">
        <v>53</v>
      </c>
      <c r="AB66" s="8" t="s">
        <v>115</v>
      </c>
      <c r="AC66" s="7" t="s">
        <v>249</v>
      </c>
      <c r="AD66" s="9">
        <v>38.93</v>
      </c>
      <c r="AE66" s="10">
        <f>ROUND($K$66*$AD$66,2)</f>
        <v>311.44</v>
      </c>
    </row>
    <row r="67" spans="1:31" ht="25.5">
      <c r="A67" s="3">
        <v>57812</v>
      </c>
      <c r="B67" s="4" t="s">
        <v>243</v>
      </c>
      <c r="C67" s="3">
        <v>171004</v>
      </c>
      <c r="D67" s="4" t="s">
        <v>169</v>
      </c>
      <c r="E67" s="4" t="s">
        <v>250</v>
      </c>
      <c r="F67" s="4" t="s">
        <v>251</v>
      </c>
      <c r="G67" s="4" t="s">
        <v>252</v>
      </c>
      <c r="H67" s="4"/>
      <c r="I67" s="4" t="s">
        <v>253</v>
      </c>
      <c r="J67" s="5">
        <v>4</v>
      </c>
      <c r="K67" s="6">
        <v>4</v>
      </c>
      <c r="L67" s="7" t="s">
        <v>45</v>
      </c>
      <c r="M67" s="4">
        <v>312030</v>
      </c>
      <c r="N67" s="4" t="s">
        <v>159</v>
      </c>
      <c r="O67" s="4" t="s">
        <v>160</v>
      </c>
      <c r="P67" s="4" t="s">
        <v>48</v>
      </c>
      <c r="Q67" s="4">
        <v>1</v>
      </c>
      <c r="R67" s="4" t="s">
        <v>248</v>
      </c>
      <c r="S67" s="4">
        <v>1699</v>
      </c>
      <c r="T67" s="4" t="s">
        <v>162</v>
      </c>
      <c r="U67" s="4" t="s">
        <v>163</v>
      </c>
      <c r="V67" s="4">
        <v>549493052</v>
      </c>
      <c r="W67" s="4"/>
      <c r="X67" s="8" t="s">
        <v>53</v>
      </c>
      <c r="Y67" s="8" t="s">
        <v>164</v>
      </c>
      <c r="Z67" s="8" t="s">
        <v>55</v>
      </c>
      <c r="AA67" s="8" t="s">
        <v>53</v>
      </c>
      <c r="AB67" s="8" t="s">
        <v>115</v>
      </c>
      <c r="AC67" s="7" t="s">
        <v>249</v>
      </c>
      <c r="AD67" s="9">
        <v>29.9</v>
      </c>
      <c r="AE67" s="10">
        <f>ROUND($K$67*$AD$67,2)</f>
        <v>119.6</v>
      </c>
    </row>
    <row r="68" spans="1:31" ht="25.5">
      <c r="A68" s="3">
        <v>57812</v>
      </c>
      <c r="B68" s="4" t="s">
        <v>243</v>
      </c>
      <c r="C68" s="3">
        <v>171006</v>
      </c>
      <c r="D68" s="4" t="s">
        <v>40</v>
      </c>
      <c r="E68" s="4" t="s">
        <v>41</v>
      </c>
      <c r="F68" s="4" t="s">
        <v>42</v>
      </c>
      <c r="G68" s="4" t="s">
        <v>43</v>
      </c>
      <c r="H68" s="4"/>
      <c r="I68" s="4" t="s">
        <v>44</v>
      </c>
      <c r="J68" s="5">
        <v>7</v>
      </c>
      <c r="K68" s="6">
        <v>7</v>
      </c>
      <c r="L68" s="7" t="s">
        <v>45</v>
      </c>
      <c r="M68" s="4">
        <v>312030</v>
      </c>
      <c r="N68" s="4" t="s">
        <v>159</v>
      </c>
      <c r="O68" s="4" t="s">
        <v>160</v>
      </c>
      <c r="P68" s="4" t="s">
        <v>48</v>
      </c>
      <c r="Q68" s="4">
        <v>1</v>
      </c>
      <c r="R68" s="4" t="s">
        <v>248</v>
      </c>
      <c r="S68" s="4">
        <v>1699</v>
      </c>
      <c r="T68" s="4" t="s">
        <v>162</v>
      </c>
      <c r="U68" s="4" t="s">
        <v>163</v>
      </c>
      <c r="V68" s="4">
        <v>549493052</v>
      </c>
      <c r="W68" s="4"/>
      <c r="X68" s="8" t="s">
        <v>53</v>
      </c>
      <c r="Y68" s="8" t="s">
        <v>164</v>
      </c>
      <c r="Z68" s="8" t="s">
        <v>55</v>
      </c>
      <c r="AA68" s="8" t="s">
        <v>53</v>
      </c>
      <c r="AB68" s="8" t="s">
        <v>115</v>
      </c>
      <c r="AC68" s="7" t="s">
        <v>249</v>
      </c>
      <c r="AD68" s="9">
        <v>127.66</v>
      </c>
      <c r="AE68" s="10">
        <f>ROUND($K$68*$AD$68,2)</f>
        <v>893.62</v>
      </c>
    </row>
    <row r="69" spans="1:31" ht="25.5">
      <c r="A69" s="3">
        <v>57812</v>
      </c>
      <c r="B69" s="4" t="s">
        <v>243</v>
      </c>
      <c r="C69" s="3">
        <v>171013</v>
      </c>
      <c r="D69" s="4" t="s">
        <v>63</v>
      </c>
      <c r="E69" s="4" t="s">
        <v>218</v>
      </c>
      <c r="F69" s="4" t="s">
        <v>219</v>
      </c>
      <c r="G69" s="4" t="s">
        <v>220</v>
      </c>
      <c r="H69" s="4"/>
      <c r="I69" s="4" t="s">
        <v>221</v>
      </c>
      <c r="J69" s="5">
        <v>20</v>
      </c>
      <c r="K69" s="6">
        <v>20</v>
      </c>
      <c r="L69" s="7" t="s">
        <v>45</v>
      </c>
      <c r="M69" s="4">
        <v>312030</v>
      </c>
      <c r="N69" s="4" t="s">
        <v>159</v>
      </c>
      <c r="O69" s="4" t="s">
        <v>160</v>
      </c>
      <c r="P69" s="4" t="s">
        <v>48</v>
      </c>
      <c r="Q69" s="4">
        <v>1</v>
      </c>
      <c r="R69" s="4" t="s">
        <v>248</v>
      </c>
      <c r="S69" s="4">
        <v>1699</v>
      </c>
      <c r="T69" s="4" t="s">
        <v>162</v>
      </c>
      <c r="U69" s="4" t="s">
        <v>163</v>
      </c>
      <c r="V69" s="4">
        <v>549493052</v>
      </c>
      <c r="W69" s="4"/>
      <c r="X69" s="8" t="s">
        <v>53</v>
      </c>
      <c r="Y69" s="8" t="s">
        <v>164</v>
      </c>
      <c r="Z69" s="8" t="s">
        <v>55</v>
      </c>
      <c r="AA69" s="8" t="s">
        <v>53</v>
      </c>
      <c r="AB69" s="8" t="s">
        <v>115</v>
      </c>
      <c r="AC69" s="7" t="s">
        <v>249</v>
      </c>
      <c r="AD69" s="9">
        <v>17.64</v>
      </c>
      <c r="AE69" s="10">
        <f>ROUND($K$69*$AD$69,2)</f>
        <v>352.8</v>
      </c>
    </row>
    <row r="70" spans="1:31" ht="25.5">
      <c r="A70" s="3">
        <v>57812</v>
      </c>
      <c r="B70" s="4" t="s">
        <v>243</v>
      </c>
      <c r="C70" s="3">
        <v>171014</v>
      </c>
      <c r="D70" s="4" t="s">
        <v>74</v>
      </c>
      <c r="E70" s="4" t="s">
        <v>89</v>
      </c>
      <c r="F70" s="4" t="s">
        <v>90</v>
      </c>
      <c r="G70" s="4" t="s">
        <v>91</v>
      </c>
      <c r="H70" s="4"/>
      <c r="I70" s="4" t="s">
        <v>92</v>
      </c>
      <c r="J70" s="5">
        <v>5</v>
      </c>
      <c r="K70" s="6">
        <v>5</v>
      </c>
      <c r="L70" s="7" t="s">
        <v>45</v>
      </c>
      <c r="M70" s="4">
        <v>312030</v>
      </c>
      <c r="N70" s="4" t="s">
        <v>159</v>
      </c>
      <c r="O70" s="4" t="s">
        <v>160</v>
      </c>
      <c r="P70" s="4" t="s">
        <v>48</v>
      </c>
      <c r="Q70" s="4">
        <v>1</v>
      </c>
      <c r="R70" s="4" t="s">
        <v>248</v>
      </c>
      <c r="S70" s="4">
        <v>1699</v>
      </c>
      <c r="T70" s="4" t="s">
        <v>162</v>
      </c>
      <c r="U70" s="4" t="s">
        <v>163</v>
      </c>
      <c r="V70" s="4">
        <v>549493052</v>
      </c>
      <c r="W70" s="4"/>
      <c r="X70" s="8" t="s">
        <v>53</v>
      </c>
      <c r="Y70" s="8" t="s">
        <v>164</v>
      </c>
      <c r="Z70" s="8" t="s">
        <v>55</v>
      </c>
      <c r="AA70" s="8" t="s">
        <v>53</v>
      </c>
      <c r="AB70" s="8" t="s">
        <v>115</v>
      </c>
      <c r="AC70" s="7" t="s">
        <v>249</v>
      </c>
      <c r="AD70" s="9">
        <v>9</v>
      </c>
      <c r="AE70" s="10">
        <f>ROUND($K$70*$AD$70,2)</f>
        <v>45</v>
      </c>
    </row>
    <row r="71" spans="1:31" ht="12.75">
      <c r="A71" s="3">
        <v>57812</v>
      </c>
      <c r="B71" s="4" t="s">
        <v>243</v>
      </c>
      <c r="C71" s="3">
        <v>171027</v>
      </c>
      <c r="D71" s="4" t="s">
        <v>239</v>
      </c>
      <c r="E71" s="4" t="s">
        <v>240</v>
      </c>
      <c r="F71" s="4" t="s">
        <v>241</v>
      </c>
      <c r="G71" s="4" t="s">
        <v>242</v>
      </c>
      <c r="H71" s="4"/>
      <c r="I71" s="4" t="s">
        <v>62</v>
      </c>
      <c r="J71" s="5">
        <v>15</v>
      </c>
      <c r="K71" s="6">
        <v>15</v>
      </c>
      <c r="L71" s="7" t="s">
        <v>45</v>
      </c>
      <c r="M71" s="4">
        <v>312030</v>
      </c>
      <c r="N71" s="4" t="s">
        <v>159</v>
      </c>
      <c r="O71" s="4" t="s">
        <v>160</v>
      </c>
      <c r="P71" s="4" t="s">
        <v>48</v>
      </c>
      <c r="Q71" s="4">
        <v>1</v>
      </c>
      <c r="R71" s="4" t="s">
        <v>248</v>
      </c>
      <c r="S71" s="4">
        <v>1699</v>
      </c>
      <c r="T71" s="4" t="s">
        <v>162</v>
      </c>
      <c r="U71" s="4" t="s">
        <v>163</v>
      </c>
      <c r="V71" s="4">
        <v>549493052</v>
      </c>
      <c r="W71" s="4"/>
      <c r="X71" s="8" t="s">
        <v>53</v>
      </c>
      <c r="Y71" s="8" t="s">
        <v>164</v>
      </c>
      <c r="Z71" s="8" t="s">
        <v>55</v>
      </c>
      <c r="AA71" s="8" t="s">
        <v>53</v>
      </c>
      <c r="AB71" s="8" t="s">
        <v>115</v>
      </c>
      <c r="AC71" s="7" t="s">
        <v>249</v>
      </c>
      <c r="AD71" s="9">
        <v>14.11</v>
      </c>
      <c r="AE71" s="10">
        <f>ROUND($K$71*$AD$71,2)</f>
        <v>211.65</v>
      </c>
    </row>
    <row r="72" spans="1:31" ht="25.5">
      <c r="A72" s="3">
        <v>57812</v>
      </c>
      <c r="B72" s="4" t="s">
        <v>243</v>
      </c>
      <c r="C72" s="3">
        <v>171028</v>
      </c>
      <c r="D72" s="4" t="s">
        <v>239</v>
      </c>
      <c r="E72" s="4" t="s">
        <v>254</v>
      </c>
      <c r="F72" s="4" t="s">
        <v>255</v>
      </c>
      <c r="G72" s="4" t="s">
        <v>256</v>
      </c>
      <c r="H72" s="4"/>
      <c r="I72" s="4" t="s">
        <v>62</v>
      </c>
      <c r="J72" s="5">
        <v>30</v>
      </c>
      <c r="K72" s="6">
        <v>30</v>
      </c>
      <c r="L72" s="7" t="s">
        <v>45</v>
      </c>
      <c r="M72" s="4">
        <v>312030</v>
      </c>
      <c r="N72" s="4" t="s">
        <v>159</v>
      </c>
      <c r="O72" s="4" t="s">
        <v>160</v>
      </c>
      <c r="P72" s="4" t="s">
        <v>48</v>
      </c>
      <c r="Q72" s="4">
        <v>1</v>
      </c>
      <c r="R72" s="4" t="s">
        <v>248</v>
      </c>
      <c r="S72" s="4">
        <v>1699</v>
      </c>
      <c r="T72" s="4" t="s">
        <v>162</v>
      </c>
      <c r="U72" s="4" t="s">
        <v>163</v>
      </c>
      <c r="V72" s="4">
        <v>549493052</v>
      </c>
      <c r="W72" s="4"/>
      <c r="X72" s="8" t="s">
        <v>53</v>
      </c>
      <c r="Y72" s="8" t="s">
        <v>164</v>
      </c>
      <c r="Z72" s="8" t="s">
        <v>55</v>
      </c>
      <c r="AA72" s="8" t="s">
        <v>53</v>
      </c>
      <c r="AB72" s="8" t="s">
        <v>115</v>
      </c>
      <c r="AC72" s="7" t="s">
        <v>249</v>
      </c>
      <c r="AD72" s="9">
        <v>7.18</v>
      </c>
      <c r="AE72" s="10">
        <f>ROUND($K$72*$AD$72,2)</f>
        <v>215.4</v>
      </c>
    </row>
    <row r="73" spans="1:31" ht="38.25">
      <c r="A73" s="3">
        <v>57812</v>
      </c>
      <c r="B73" s="4" t="s">
        <v>243</v>
      </c>
      <c r="C73" s="3">
        <v>171029</v>
      </c>
      <c r="D73" s="4" t="s">
        <v>63</v>
      </c>
      <c r="E73" s="4" t="s">
        <v>257</v>
      </c>
      <c r="F73" s="4" t="s">
        <v>258</v>
      </c>
      <c r="G73" s="4" t="s">
        <v>259</v>
      </c>
      <c r="H73" s="4"/>
      <c r="I73" s="4" t="s">
        <v>221</v>
      </c>
      <c r="J73" s="5">
        <v>6</v>
      </c>
      <c r="K73" s="6">
        <v>6</v>
      </c>
      <c r="L73" s="7" t="s">
        <v>45</v>
      </c>
      <c r="M73" s="4">
        <v>312030</v>
      </c>
      <c r="N73" s="4" t="s">
        <v>159</v>
      </c>
      <c r="O73" s="4" t="s">
        <v>160</v>
      </c>
      <c r="P73" s="4" t="s">
        <v>48</v>
      </c>
      <c r="Q73" s="4">
        <v>1</v>
      </c>
      <c r="R73" s="4" t="s">
        <v>248</v>
      </c>
      <c r="S73" s="4">
        <v>1699</v>
      </c>
      <c r="T73" s="4" t="s">
        <v>162</v>
      </c>
      <c r="U73" s="4" t="s">
        <v>163</v>
      </c>
      <c r="V73" s="4">
        <v>549493052</v>
      </c>
      <c r="W73" s="4"/>
      <c r="X73" s="8" t="s">
        <v>53</v>
      </c>
      <c r="Y73" s="8" t="s">
        <v>164</v>
      </c>
      <c r="Z73" s="8" t="s">
        <v>55</v>
      </c>
      <c r="AA73" s="8" t="s">
        <v>53</v>
      </c>
      <c r="AB73" s="8" t="s">
        <v>115</v>
      </c>
      <c r="AC73" s="7" t="s">
        <v>249</v>
      </c>
      <c r="AD73" s="9">
        <v>35.53</v>
      </c>
      <c r="AE73" s="10">
        <f>ROUND($K$73*$AD$73,2)</f>
        <v>213.18</v>
      </c>
    </row>
    <row r="74" spans="1:31" ht="25.5">
      <c r="A74" s="3">
        <v>57812</v>
      </c>
      <c r="B74" s="4" t="s">
        <v>243</v>
      </c>
      <c r="C74" s="3">
        <v>171031</v>
      </c>
      <c r="D74" s="4" t="s">
        <v>169</v>
      </c>
      <c r="E74" s="4" t="s">
        <v>260</v>
      </c>
      <c r="F74" s="4" t="s">
        <v>261</v>
      </c>
      <c r="G74" s="4" t="s">
        <v>262</v>
      </c>
      <c r="H74" s="4"/>
      <c r="I74" s="4" t="s">
        <v>44</v>
      </c>
      <c r="J74" s="5">
        <v>2</v>
      </c>
      <c r="K74" s="6">
        <v>2</v>
      </c>
      <c r="L74" s="7" t="s">
        <v>45</v>
      </c>
      <c r="M74" s="4">
        <v>312030</v>
      </c>
      <c r="N74" s="4" t="s">
        <v>159</v>
      </c>
      <c r="O74" s="4" t="s">
        <v>160</v>
      </c>
      <c r="P74" s="4" t="s">
        <v>48</v>
      </c>
      <c r="Q74" s="4">
        <v>1</v>
      </c>
      <c r="R74" s="4" t="s">
        <v>248</v>
      </c>
      <c r="S74" s="4">
        <v>1699</v>
      </c>
      <c r="T74" s="4" t="s">
        <v>162</v>
      </c>
      <c r="U74" s="4" t="s">
        <v>163</v>
      </c>
      <c r="V74" s="4">
        <v>549493052</v>
      </c>
      <c r="W74" s="4"/>
      <c r="X74" s="8" t="s">
        <v>53</v>
      </c>
      <c r="Y74" s="8" t="s">
        <v>164</v>
      </c>
      <c r="Z74" s="8" t="s">
        <v>55</v>
      </c>
      <c r="AA74" s="8" t="s">
        <v>53</v>
      </c>
      <c r="AB74" s="8" t="s">
        <v>115</v>
      </c>
      <c r="AC74" s="7" t="s">
        <v>249</v>
      </c>
      <c r="AD74" s="9">
        <v>101.96</v>
      </c>
      <c r="AE74" s="10">
        <f>ROUND($K$74*$AD$74,2)</f>
        <v>203.92</v>
      </c>
    </row>
    <row r="75" spans="1:31" ht="26.25" thickBot="1">
      <c r="A75" s="3">
        <v>57812</v>
      </c>
      <c r="B75" s="4" t="s">
        <v>243</v>
      </c>
      <c r="C75" s="3">
        <v>171032</v>
      </c>
      <c r="D75" s="4" t="s">
        <v>169</v>
      </c>
      <c r="E75" s="4" t="s">
        <v>235</v>
      </c>
      <c r="F75" s="4" t="s">
        <v>236</v>
      </c>
      <c r="G75" s="4" t="s">
        <v>237</v>
      </c>
      <c r="H75" s="4"/>
      <c r="I75" s="4" t="s">
        <v>238</v>
      </c>
      <c r="J75" s="5">
        <v>4</v>
      </c>
      <c r="K75" s="6">
        <v>4</v>
      </c>
      <c r="L75" s="7" t="s">
        <v>45</v>
      </c>
      <c r="M75" s="4">
        <v>312030</v>
      </c>
      <c r="N75" s="4" t="s">
        <v>159</v>
      </c>
      <c r="O75" s="4" t="s">
        <v>160</v>
      </c>
      <c r="P75" s="4" t="s">
        <v>48</v>
      </c>
      <c r="Q75" s="4">
        <v>1</v>
      </c>
      <c r="R75" s="4" t="s">
        <v>248</v>
      </c>
      <c r="S75" s="4">
        <v>1699</v>
      </c>
      <c r="T75" s="4" t="s">
        <v>162</v>
      </c>
      <c r="U75" s="4" t="s">
        <v>163</v>
      </c>
      <c r="V75" s="4">
        <v>549493052</v>
      </c>
      <c r="W75" s="4"/>
      <c r="X75" s="8" t="s">
        <v>53</v>
      </c>
      <c r="Y75" s="8" t="s">
        <v>164</v>
      </c>
      <c r="Z75" s="8" t="s">
        <v>55</v>
      </c>
      <c r="AA75" s="8" t="s">
        <v>53</v>
      </c>
      <c r="AB75" s="8" t="s">
        <v>115</v>
      </c>
      <c r="AC75" s="7" t="s">
        <v>249</v>
      </c>
      <c r="AD75" s="9">
        <v>31.5</v>
      </c>
      <c r="AE75" s="10">
        <f>ROUND($K$75*$AD$75,2)</f>
        <v>126</v>
      </c>
    </row>
    <row r="76" spans="1:31" ht="13.5" thickTop="1">
      <c r="A76" s="24"/>
      <c r="B76" s="24"/>
      <c r="C76" s="2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5" t="s">
        <v>72</v>
      </c>
      <c r="AE76" s="12">
        <f>SUM($AE$64:$AE$75)</f>
        <v>3487.9300000000003</v>
      </c>
    </row>
    <row r="77" spans="1:3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25.5">
      <c r="A78" s="3">
        <v>57813</v>
      </c>
      <c r="B78" s="4"/>
      <c r="C78" s="3">
        <v>171001</v>
      </c>
      <c r="D78" s="4" t="s">
        <v>58</v>
      </c>
      <c r="E78" s="4" t="s">
        <v>59</v>
      </c>
      <c r="F78" s="4" t="s">
        <v>60</v>
      </c>
      <c r="G78" s="4" t="s">
        <v>61</v>
      </c>
      <c r="H78" s="4"/>
      <c r="I78" s="4" t="s">
        <v>62</v>
      </c>
      <c r="J78" s="5">
        <v>200</v>
      </c>
      <c r="K78" s="6">
        <v>200</v>
      </c>
      <c r="L78" s="7" t="s">
        <v>45</v>
      </c>
      <c r="M78" s="4">
        <v>220000</v>
      </c>
      <c r="N78" s="4" t="s">
        <v>263</v>
      </c>
      <c r="O78" s="4" t="s">
        <v>264</v>
      </c>
      <c r="P78" s="4" t="s">
        <v>265</v>
      </c>
      <c r="Q78" s="4">
        <v>0</v>
      </c>
      <c r="R78" s="4" t="s">
        <v>248</v>
      </c>
      <c r="S78" s="4">
        <v>1589</v>
      </c>
      <c r="T78" s="4" t="s">
        <v>266</v>
      </c>
      <c r="U78" s="4" t="s">
        <v>267</v>
      </c>
      <c r="V78" s="4">
        <v>549498043</v>
      </c>
      <c r="W78" s="4"/>
      <c r="X78" s="8" t="s">
        <v>53</v>
      </c>
      <c r="Y78" s="8" t="s">
        <v>268</v>
      </c>
      <c r="Z78" s="8" t="s">
        <v>55</v>
      </c>
      <c r="AA78" s="8" t="s">
        <v>53</v>
      </c>
      <c r="AB78" s="8" t="s">
        <v>115</v>
      </c>
      <c r="AC78" s="7" t="s">
        <v>269</v>
      </c>
      <c r="AD78" s="9">
        <v>52.92</v>
      </c>
      <c r="AE78" s="10">
        <f>ROUND($K$78*$AD$78,2)</f>
        <v>10584</v>
      </c>
    </row>
    <row r="79" spans="1:31" ht="25.5">
      <c r="A79" s="3">
        <v>57813</v>
      </c>
      <c r="B79" s="4"/>
      <c r="C79" s="3">
        <v>171005</v>
      </c>
      <c r="D79" s="4" t="s">
        <v>58</v>
      </c>
      <c r="E79" s="4" t="s">
        <v>270</v>
      </c>
      <c r="F79" s="4" t="s">
        <v>271</v>
      </c>
      <c r="G79" s="4" t="s">
        <v>272</v>
      </c>
      <c r="H79" s="4"/>
      <c r="I79" s="4" t="s">
        <v>273</v>
      </c>
      <c r="J79" s="5">
        <v>20</v>
      </c>
      <c r="K79" s="6">
        <v>20</v>
      </c>
      <c r="L79" s="7" t="s">
        <v>45</v>
      </c>
      <c r="M79" s="4">
        <v>220000</v>
      </c>
      <c r="N79" s="4" t="s">
        <v>263</v>
      </c>
      <c r="O79" s="4" t="s">
        <v>264</v>
      </c>
      <c r="P79" s="4" t="s">
        <v>265</v>
      </c>
      <c r="Q79" s="4">
        <v>0</v>
      </c>
      <c r="R79" s="4" t="s">
        <v>248</v>
      </c>
      <c r="S79" s="4">
        <v>1589</v>
      </c>
      <c r="T79" s="4" t="s">
        <v>266</v>
      </c>
      <c r="U79" s="4" t="s">
        <v>267</v>
      </c>
      <c r="V79" s="4">
        <v>549498043</v>
      </c>
      <c r="W79" s="4"/>
      <c r="X79" s="8" t="s">
        <v>53</v>
      </c>
      <c r="Y79" s="8" t="s">
        <v>268</v>
      </c>
      <c r="Z79" s="8" t="s">
        <v>55</v>
      </c>
      <c r="AA79" s="8" t="s">
        <v>53</v>
      </c>
      <c r="AB79" s="8" t="s">
        <v>115</v>
      </c>
      <c r="AC79" s="7" t="s">
        <v>269</v>
      </c>
      <c r="AD79" s="9">
        <v>42.34</v>
      </c>
      <c r="AE79" s="10">
        <f>ROUND($K$79*$AD$79,2)</f>
        <v>846.8</v>
      </c>
    </row>
    <row r="80" spans="1:31" ht="25.5">
      <c r="A80" s="3">
        <v>57813</v>
      </c>
      <c r="B80" s="4"/>
      <c r="C80" s="3">
        <v>171015</v>
      </c>
      <c r="D80" s="4" t="s">
        <v>169</v>
      </c>
      <c r="E80" s="4" t="s">
        <v>260</v>
      </c>
      <c r="F80" s="4" t="s">
        <v>261</v>
      </c>
      <c r="G80" s="4" t="s">
        <v>262</v>
      </c>
      <c r="H80" s="4"/>
      <c r="I80" s="4" t="s">
        <v>44</v>
      </c>
      <c r="J80" s="5">
        <v>4</v>
      </c>
      <c r="K80" s="6">
        <v>4</v>
      </c>
      <c r="L80" s="7" t="s">
        <v>45</v>
      </c>
      <c r="M80" s="4">
        <v>220000</v>
      </c>
      <c r="N80" s="4" t="s">
        <v>263</v>
      </c>
      <c r="O80" s="4" t="s">
        <v>264</v>
      </c>
      <c r="P80" s="4" t="s">
        <v>265</v>
      </c>
      <c r="Q80" s="4">
        <v>0</v>
      </c>
      <c r="R80" s="4" t="s">
        <v>248</v>
      </c>
      <c r="S80" s="4">
        <v>1589</v>
      </c>
      <c r="T80" s="4" t="s">
        <v>266</v>
      </c>
      <c r="U80" s="4" t="s">
        <v>267</v>
      </c>
      <c r="V80" s="4">
        <v>549498043</v>
      </c>
      <c r="W80" s="4"/>
      <c r="X80" s="8" t="s">
        <v>53</v>
      </c>
      <c r="Y80" s="8" t="s">
        <v>268</v>
      </c>
      <c r="Z80" s="8" t="s">
        <v>55</v>
      </c>
      <c r="AA80" s="8" t="s">
        <v>53</v>
      </c>
      <c r="AB80" s="8" t="s">
        <v>115</v>
      </c>
      <c r="AC80" s="7" t="s">
        <v>269</v>
      </c>
      <c r="AD80" s="9">
        <v>101.96</v>
      </c>
      <c r="AE80" s="10">
        <f>ROUND($K$80*$AD$80,2)</f>
        <v>407.84</v>
      </c>
    </row>
    <row r="81" spans="1:31" ht="38.25">
      <c r="A81" s="3">
        <v>57813</v>
      </c>
      <c r="B81" s="4"/>
      <c r="C81" s="3">
        <v>171030</v>
      </c>
      <c r="D81" s="4" t="s">
        <v>74</v>
      </c>
      <c r="E81" s="4" t="s">
        <v>152</v>
      </c>
      <c r="F81" s="4" t="s">
        <v>76</v>
      </c>
      <c r="G81" s="4" t="s">
        <v>153</v>
      </c>
      <c r="H81" s="4"/>
      <c r="I81" s="4" t="s">
        <v>137</v>
      </c>
      <c r="J81" s="5">
        <v>10</v>
      </c>
      <c r="K81" s="6">
        <v>10</v>
      </c>
      <c r="L81" s="7" t="s">
        <v>45</v>
      </c>
      <c r="M81" s="4">
        <v>220000</v>
      </c>
      <c r="N81" s="4" t="s">
        <v>263</v>
      </c>
      <c r="O81" s="4" t="s">
        <v>264</v>
      </c>
      <c r="P81" s="4" t="s">
        <v>265</v>
      </c>
      <c r="Q81" s="4">
        <v>0</v>
      </c>
      <c r="R81" s="4" t="s">
        <v>248</v>
      </c>
      <c r="S81" s="4">
        <v>1589</v>
      </c>
      <c r="T81" s="4" t="s">
        <v>266</v>
      </c>
      <c r="U81" s="4" t="s">
        <v>267</v>
      </c>
      <c r="V81" s="4">
        <v>549498043</v>
      </c>
      <c r="W81" s="4"/>
      <c r="X81" s="8" t="s">
        <v>53</v>
      </c>
      <c r="Y81" s="8" t="s">
        <v>268</v>
      </c>
      <c r="Z81" s="8" t="s">
        <v>55</v>
      </c>
      <c r="AA81" s="8" t="s">
        <v>53</v>
      </c>
      <c r="AB81" s="8" t="s">
        <v>115</v>
      </c>
      <c r="AC81" s="7" t="s">
        <v>269</v>
      </c>
      <c r="AD81" s="9">
        <v>38.93</v>
      </c>
      <c r="AE81" s="10">
        <f>ROUND($K$81*$AD$81,2)</f>
        <v>389.3</v>
      </c>
    </row>
    <row r="82" spans="1:31" ht="25.5">
      <c r="A82" s="3">
        <v>57813</v>
      </c>
      <c r="B82" s="4"/>
      <c r="C82" s="3">
        <v>171033</v>
      </c>
      <c r="D82" s="4" t="s">
        <v>67</v>
      </c>
      <c r="E82" s="4" t="s">
        <v>68</v>
      </c>
      <c r="F82" s="4" t="s">
        <v>69</v>
      </c>
      <c r="G82" s="4" t="s">
        <v>70</v>
      </c>
      <c r="H82" s="4"/>
      <c r="I82" s="4" t="s">
        <v>71</v>
      </c>
      <c r="J82" s="5">
        <v>120</v>
      </c>
      <c r="K82" s="6">
        <v>120</v>
      </c>
      <c r="L82" s="7" t="s">
        <v>45</v>
      </c>
      <c r="M82" s="4">
        <v>220000</v>
      </c>
      <c r="N82" s="4" t="s">
        <v>263</v>
      </c>
      <c r="O82" s="4" t="s">
        <v>264</v>
      </c>
      <c r="P82" s="4" t="s">
        <v>265</v>
      </c>
      <c r="Q82" s="4">
        <v>0</v>
      </c>
      <c r="R82" s="4" t="s">
        <v>248</v>
      </c>
      <c r="S82" s="4">
        <v>1589</v>
      </c>
      <c r="T82" s="4" t="s">
        <v>266</v>
      </c>
      <c r="U82" s="4" t="s">
        <v>267</v>
      </c>
      <c r="V82" s="4">
        <v>549498043</v>
      </c>
      <c r="W82" s="4"/>
      <c r="X82" s="8" t="s">
        <v>53</v>
      </c>
      <c r="Y82" s="8" t="s">
        <v>268</v>
      </c>
      <c r="Z82" s="8" t="s">
        <v>55</v>
      </c>
      <c r="AA82" s="8" t="s">
        <v>53</v>
      </c>
      <c r="AB82" s="8" t="s">
        <v>115</v>
      </c>
      <c r="AC82" s="7" t="s">
        <v>269</v>
      </c>
      <c r="AD82" s="9">
        <v>28.35</v>
      </c>
      <c r="AE82" s="10">
        <f>ROUND($K$82*$AD$82,2)</f>
        <v>3402</v>
      </c>
    </row>
    <row r="83" spans="1:31" ht="12.75">
      <c r="A83" s="3">
        <v>57813</v>
      </c>
      <c r="B83" s="4"/>
      <c r="C83" s="3">
        <v>171035</v>
      </c>
      <c r="D83" s="4" t="s">
        <v>93</v>
      </c>
      <c r="E83" s="4" t="s">
        <v>274</v>
      </c>
      <c r="F83" s="4" t="s">
        <v>275</v>
      </c>
      <c r="G83" s="4" t="s">
        <v>276</v>
      </c>
      <c r="H83" s="4"/>
      <c r="I83" s="4" t="s">
        <v>217</v>
      </c>
      <c r="J83" s="5">
        <v>20</v>
      </c>
      <c r="K83" s="6">
        <v>20</v>
      </c>
      <c r="L83" s="7" t="s">
        <v>45</v>
      </c>
      <c r="M83" s="4">
        <v>220000</v>
      </c>
      <c r="N83" s="4" t="s">
        <v>263</v>
      </c>
      <c r="O83" s="4" t="s">
        <v>264</v>
      </c>
      <c r="P83" s="4" t="s">
        <v>265</v>
      </c>
      <c r="Q83" s="4">
        <v>0</v>
      </c>
      <c r="R83" s="4" t="s">
        <v>248</v>
      </c>
      <c r="S83" s="4">
        <v>1589</v>
      </c>
      <c r="T83" s="4" t="s">
        <v>266</v>
      </c>
      <c r="U83" s="4" t="s">
        <v>267</v>
      </c>
      <c r="V83" s="4">
        <v>549498043</v>
      </c>
      <c r="W83" s="4"/>
      <c r="X83" s="8" t="s">
        <v>53</v>
      </c>
      <c r="Y83" s="8" t="s">
        <v>268</v>
      </c>
      <c r="Z83" s="8" t="s">
        <v>55</v>
      </c>
      <c r="AA83" s="8" t="s">
        <v>53</v>
      </c>
      <c r="AB83" s="8" t="s">
        <v>115</v>
      </c>
      <c r="AC83" s="7" t="s">
        <v>269</v>
      </c>
      <c r="AD83" s="9">
        <v>36.92</v>
      </c>
      <c r="AE83" s="10">
        <f>ROUND($K$83*$AD$83,2)</f>
        <v>738.4</v>
      </c>
    </row>
    <row r="84" spans="1:31" ht="12.75">
      <c r="A84" s="3">
        <v>57813</v>
      </c>
      <c r="B84" s="4"/>
      <c r="C84" s="3">
        <v>171036</v>
      </c>
      <c r="D84" s="4" t="s">
        <v>277</v>
      </c>
      <c r="E84" s="4" t="s">
        <v>278</v>
      </c>
      <c r="F84" s="4" t="s">
        <v>279</v>
      </c>
      <c r="G84" s="4" t="s">
        <v>280</v>
      </c>
      <c r="H84" s="4"/>
      <c r="I84" s="4" t="s">
        <v>281</v>
      </c>
      <c r="J84" s="5">
        <v>10</v>
      </c>
      <c r="K84" s="6">
        <v>10</v>
      </c>
      <c r="L84" s="7" t="s">
        <v>45</v>
      </c>
      <c r="M84" s="4">
        <v>220000</v>
      </c>
      <c r="N84" s="4" t="s">
        <v>263</v>
      </c>
      <c r="O84" s="4" t="s">
        <v>264</v>
      </c>
      <c r="P84" s="4" t="s">
        <v>265</v>
      </c>
      <c r="Q84" s="4">
        <v>0</v>
      </c>
      <c r="R84" s="4" t="s">
        <v>248</v>
      </c>
      <c r="S84" s="4">
        <v>1589</v>
      </c>
      <c r="T84" s="4" t="s">
        <v>266</v>
      </c>
      <c r="U84" s="4" t="s">
        <v>267</v>
      </c>
      <c r="V84" s="4">
        <v>549498043</v>
      </c>
      <c r="W84" s="4"/>
      <c r="X84" s="8" t="s">
        <v>53</v>
      </c>
      <c r="Y84" s="8" t="s">
        <v>268</v>
      </c>
      <c r="Z84" s="8" t="s">
        <v>55</v>
      </c>
      <c r="AA84" s="8" t="s">
        <v>53</v>
      </c>
      <c r="AB84" s="8" t="s">
        <v>115</v>
      </c>
      <c r="AC84" s="7" t="s">
        <v>269</v>
      </c>
      <c r="AD84" s="9">
        <v>35.91</v>
      </c>
      <c r="AE84" s="10">
        <f>ROUND($K$84*$AD$84,2)</f>
        <v>359.1</v>
      </c>
    </row>
    <row r="85" spans="1:31" ht="39" thickBot="1">
      <c r="A85" s="3">
        <v>57813</v>
      </c>
      <c r="B85" s="4"/>
      <c r="C85" s="3">
        <v>171037</v>
      </c>
      <c r="D85" s="4" t="s">
        <v>282</v>
      </c>
      <c r="E85" s="4" t="s">
        <v>283</v>
      </c>
      <c r="F85" s="4" t="s">
        <v>284</v>
      </c>
      <c r="G85" s="4" t="s">
        <v>285</v>
      </c>
      <c r="H85" s="4"/>
      <c r="I85" s="4" t="s">
        <v>78</v>
      </c>
      <c r="J85" s="5">
        <v>4</v>
      </c>
      <c r="K85" s="6">
        <v>4</v>
      </c>
      <c r="L85" s="7" t="s">
        <v>45</v>
      </c>
      <c r="M85" s="4">
        <v>220000</v>
      </c>
      <c r="N85" s="4" t="s">
        <v>263</v>
      </c>
      <c r="O85" s="4" t="s">
        <v>264</v>
      </c>
      <c r="P85" s="4" t="s">
        <v>265</v>
      </c>
      <c r="Q85" s="4">
        <v>0</v>
      </c>
      <c r="R85" s="4" t="s">
        <v>248</v>
      </c>
      <c r="S85" s="4">
        <v>1589</v>
      </c>
      <c r="T85" s="4" t="s">
        <v>266</v>
      </c>
      <c r="U85" s="4" t="s">
        <v>267</v>
      </c>
      <c r="V85" s="4">
        <v>549498043</v>
      </c>
      <c r="W85" s="4"/>
      <c r="X85" s="8" t="s">
        <v>53</v>
      </c>
      <c r="Y85" s="8" t="s">
        <v>268</v>
      </c>
      <c r="Z85" s="8" t="s">
        <v>55</v>
      </c>
      <c r="AA85" s="8" t="s">
        <v>53</v>
      </c>
      <c r="AB85" s="8" t="s">
        <v>115</v>
      </c>
      <c r="AC85" s="7" t="s">
        <v>269</v>
      </c>
      <c r="AD85" s="9">
        <v>40.19</v>
      </c>
      <c r="AE85" s="10">
        <f>ROUND($K$85*$AD$85,2)</f>
        <v>160.76</v>
      </c>
    </row>
    <row r="86" spans="1:31" ht="13.5" thickTop="1">
      <c r="A86" s="24"/>
      <c r="B86" s="24"/>
      <c r="C86" s="2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5" t="s">
        <v>72</v>
      </c>
      <c r="AE86" s="12">
        <f>SUM($AE$78:$AE$85)</f>
        <v>16888.199999999997</v>
      </c>
    </row>
    <row r="87" spans="1:3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25.5">
      <c r="A88" s="3">
        <v>57815</v>
      </c>
      <c r="B88" s="4"/>
      <c r="C88" s="3">
        <v>171016</v>
      </c>
      <c r="D88" s="4" t="s">
        <v>63</v>
      </c>
      <c r="E88" s="4" t="s">
        <v>202</v>
      </c>
      <c r="F88" s="4" t="s">
        <v>203</v>
      </c>
      <c r="G88" s="4" t="s">
        <v>204</v>
      </c>
      <c r="H88" s="4"/>
      <c r="I88" s="4" t="s">
        <v>205</v>
      </c>
      <c r="J88" s="5">
        <v>5</v>
      </c>
      <c r="K88" s="6">
        <v>5</v>
      </c>
      <c r="L88" s="7" t="s">
        <v>45</v>
      </c>
      <c r="M88" s="4">
        <v>813300</v>
      </c>
      <c r="N88" s="4" t="s">
        <v>286</v>
      </c>
      <c r="O88" s="4" t="s">
        <v>287</v>
      </c>
      <c r="P88" s="4" t="s">
        <v>288</v>
      </c>
      <c r="Q88" s="4"/>
      <c r="R88" s="4" t="s">
        <v>248</v>
      </c>
      <c r="S88" s="4">
        <v>195550</v>
      </c>
      <c r="T88" s="4" t="s">
        <v>289</v>
      </c>
      <c r="U88" s="4" t="s">
        <v>290</v>
      </c>
      <c r="V88" s="4"/>
      <c r="W88" s="4"/>
      <c r="X88" s="8" t="s">
        <v>53</v>
      </c>
      <c r="Y88" s="8" t="s">
        <v>291</v>
      </c>
      <c r="Z88" s="8" t="s">
        <v>55</v>
      </c>
      <c r="AA88" s="8" t="s">
        <v>292</v>
      </c>
      <c r="AB88" s="8" t="s">
        <v>115</v>
      </c>
      <c r="AC88" s="7" t="s">
        <v>293</v>
      </c>
      <c r="AD88" s="9">
        <v>57.65</v>
      </c>
      <c r="AE88" s="10">
        <f>ROUND($K$88*$AD$88,2)</f>
        <v>288.25</v>
      </c>
    </row>
    <row r="89" spans="1:31" ht="25.5">
      <c r="A89" s="3">
        <v>57815</v>
      </c>
      <c r="B89" s="4"/>
      <c r="C89" s="3">
        <v>171024</v>
      </c>
      <c r="D89" s="4" t="s">
        <v>294</v>
      </c>
      <c r="E89" s="4" t="s">
        <v>295</v>
      </c>
      <c r="F89" s="4" t="s">
        <v>296</v>
      </c>
      <c r="G89" s="4" t="s">
        <v>297</v>
      </c>
      <c r="H89" s="4"/>
      <c r="I89" s="4" t="s">
        <v>253</v>
      </c>
      <c r="J89" s="5">
        <v>3</v>
      </c>
      <c r="K89" s="6">
        <v>3</v>
      </c>
      <c r="L89" s="7" t="s">
        <v>45</v>
      </c>
      <c r="M89" s="4">
        <v>813300</v>
      </c>
      <c r="N89" s="4" t="s">
        <v>286</v>
      </c>
      <c r="O89" s="4" t="s">
        <v>287</v>
      </c>
      <c r="P89" s="4" t="s">
        <v>288</v>
      </c>
      <c r="Q89" s="4"/>
      <c r="R89" s="4" t="s">
        <v>248</v>
      </c>
      <c r="S89" s="4">
        <v>195550</v>
      </c>
      <c r="T89" s="4" t="s">
        <v>289</v>
      </c>
      <c r="U89" s="4" t="s">
        <v>290</v>
      </c>
      <c r="V89" s="4"/>
      <c r="W89" s="4"/>
      <c r="X89" s="8" t="s">
        <v>53</v>
      </c>
      <c r="Y89" s="8" t="s">
        <v>291</v>
      </c>
      <c r="Z89" s="8" t="s">
        <v>55</v>
      </c>
      <c r="AA89" s="8" t="s">
        <v>292</v>
      </c>
      <c r="AB89" s="8" t="s">
        <v>115</v>
      </c>
      <c r="AC89" s="7" t="s">
        <v>293</v>
      </c>
      <c r="AD89" s="9">
        <v>40.64</v>
      </c>
      <c r="AE89" s="10">
        <f>ROUND($K$89*$AD$89,2)</f>
        <v>121.92</v>
      </c>
    </row>
    <row r="90" spans="1:31" ht="38.25">
      <c r="A90" s="3">
        <v>57815</v>
      </c>
      <c r="B90" s="4"/>
      <c r="C90" s="3">
        <v>171038</v>
      </c>
      <c r="D90" s="4" t="s">
        <v>63</v>
      </c>
      <c r="E90" s="4" t="s">
        <v>257</v>
      </c>
      <c r="F90" s="4" t="s">
        <v>258</v>
      </c>
      <c r="G90" s="4" t="s">
        <v>259</v>
      </c>
      <c r="H90" s="4"/>
      <c r="I90" s="4" t="s">
        <v>221</v>
      </c>
      <c r="J90" s="5">
        <v>10</v>
      </c>
      <c r="K90" s="6">
        <v>10</v>
      </c>
      <c r="L90" s="7" t="s">
        <v>45</v>
      </c>
      <c r="M90" s="4">
        <v>813300</v>
      </c>
      <c r="N90" s="4" t="s">
        <v>286</v>
      </c>
      <c r="O90" s="4" t="s">
        <v>287</v>
      </c>
      <c r="P90" s="4" t="s">
        <v>288</v>
      </c>
      <c r="Q90" s="4"/>
      <c r="R90" s="4" t="s">
        <v>248</v>
      </c>
      <c r="S90" s="4">
        <v>195550</v>
      </c>
      <c r="T90" s="4" t="s">
        <v>289</v>
      </c>
      <c r="U90" s="4" t="s">
        <v>290</v>
      </c>
      <c r="V90" s="4"/>
      <c r="W90" s="4"/>
      <c r="X90" s="8" t="s">
        <v>53</v>
      </c>
      <c r="Y90" s="8" t="s">
        <v>291</v>
      </c>
      <c r="Z90" s="8" t="s">
        <v>55</v>
      </c>
      <c r="AA90" s="8" t="s">
        <v>292</v>
      </c>
      <c r="AB90" s="8" t="s">
        <v>115</v>
      </c>
      <c r="AC90" s="7" t="s">
        <v>293</v>
      </c>
      <c r="AD90" s="9">
        <v>35.53</v>
      </c>
      <c r="AE90" s="10">
        <f>ROUND($K$90*$AD$90,2)</f>
        <v>355.3</v>
      </c>
    </row>
    <row r="91" spans="1:31" ht="51">
      <c r="A91" s="3">
        <v>57815</v>
      </c>
      <c r="B91" s="4"/>
      <c r="C91" s="3">
        <v>171040</v>
      </c>
      <c r="D91" s="4" t="s">
        <v>133</v>
      </c>
      <c r="E91" s="4" t="s">
        <v>134</v>
      </c>
      <c r="F91" s="4" t="s">
        <v>135</v>
      </c>
      <c r="G91" s="4" t="s">
        <v>136</v>
      </c>
      <c r="H91" s="4"/>
      <c r="I91" s="4" t="s">
        <v>137</v>
      </c>
      <c r="J91" s="5">
        <v>3</v>
      </c>
      <c r="K91" s="6">
        <v>3</v>
      </c>
      <c r="L91" s="7" t="s">
        <v>45</v>
      </c>
      <c r="M91" s="4">
        <v>813300</v>
      </c>
      <c r="N91" s="4" t="s">
        <v>286</v>
      </c>
      <c r="O91" s="4" t="s">
        <v>287</v>
      </c>
      <c r="P91" s="4" t="s">
        <v>288</v>
      </c>
      <c r="Q91" s="4"/>
      <c r="R91" s="4" t="s">
        <v>248</v>
      </c>
      <c r="S91" s="4">
        <v>195550</v>
      </c>
      <c r="T91" s="4" t="s">
        <v>289</v>
      </c>
      <c r="U91" s="4" t="s">
        <v>290</v>
      </c>
      <c r="V91" s="4"/>
      <c r="W91" s="4"/>
      <c r="X91" s="8" t="s">
        <v>53</v>
      </c>
      <c r="Y91" s="8" t="s">
        <v>291</v>
      </c>
      <c r="Z91" s="8" t="s">
        <v>55</v>
      </c>
      <c r="AA91" s="8" t="s">
        <v>292</v>
      </c>
      <c r="AB91" s="8" t="s">
        <v>115</v>
      </c>
      <c r="AC91" s="7" t="s">
        <v>293</v>
      </c>
      <c r="AD91" s="9">
        <v>23.81</v>
      </c>
      <c r="AE91" s="10">
        <f>ROUND($K$91*$AD$91,2)</f>
        <v>71.43</v>
      </c>
    </row>
    <row r="92" spans="1:31" ht="25.5">
      <c r="A92" s="3">
        <v>57815</v>
      </c>
      <c r="B92" s="4"/>
      <c r="C92" s="3">
        <v>171041</v>
      </c>
      <c r="D92" s="4" t="s">
        <v>40</v>
      </c>
      <c r="E92" s="4" t="s">
        <v>298</v>
      </c>
      <c r="F92" s="4" t="s">
        <v>299</v>
      </c>
      <c r="G92" s="4" t="s">
        <v>300</v>
      </c>
      <c r="H92" s="4"/>
      <c r="I92" s="4" t="s">
        <v>301</v>
      </c>
      <c r="J92" s="5">
        <v>25</v>
      </c>
      <c r="K92" s="6">
        <v>25</v>
      </c>
      <c r="L92" s="7" t="s">
        <v>45</v>
      </c>
      <c r="M92" s="4">
        <v>813300</v>
      </c>
      <c r="N92" s="4" t="s">
        <v>286</v>
      </c>
      <c r="O92" s="4" t="s">
        <v>287</v>
      </c>
      <c r="P92" s="4" t="s">
        <v>288</v>
      </c>
      <c r="Q92" s="4"/>
      <c r="R92" s="4" t="s">
        <v>248</v>
      </c>
      <c r="S92" s="4">
        <v>195550</v>
      </c>
      <c r="T92" s="4" t="s">
        <v>289</v>
      </c>
      <c r="U92" s="4" t="s">
        <v>290</v>
      </c>
      <c r="V92" s="4"/>
      <c r="W92" s="4"/>
      <c r="X92" s="8" t="s">
        <v>53</v>
      </c>
      <c r="Y92" s="8" t="s">
        <v>291</v>
      </c>
      <c r="Z92" s="8" t="s">
        <v>55</v>
      </c>
      <c r="AA92" s="8" t="s">
        <v>292</v>
      </c>
      <c r="AB92" s="8" t="s">
        <v>115</v>
      </c>
      <c r="AC92" s="7" t="s">
        <v>293</v>
      </c>
      <c r="AD92" s="9">
        <v>15.37</v>
      </c>
      <c r="AE92" s="10">
        <f>ROUND($K$92*$AD$92,2)</f>
        <v>384.25</v>
      </c>
    </row>
    <row r="93" spans="1:31" ht="25.5">
      <c r="A93" s="3">
        <v>57815</v>
      </c>
      <c r="B93" s="4"/>
      <c r="C93" s="3">
        <v>171042</v>
      </c>
      <c r="D93" s="4" t="s">
        <v>40</v>
      </c>
      <c r="E93" s="4" t="s">
        <v>41</v>
      </c>
      <c r="F93" s="4" t="s">
        <v>42</v>
      </c>
      <c r="G93" s="4" t="s">
        <v>43</v>
      </c>
      <c r="H93" s="4"/>
      <c r="I93" s="4" t="s">
        <v>44</v>
      </c>
      <c r="J93" s="5">
        <v>3</v>
      </c>
      <c r="K93" s="6">
        <v>3</v>
      </c>
      <c r="L93" s="7" t="s">
        <v>45</v>
      </c>
      <c r="M93" s="4">
        <v>813300</v>
      </c>
      <c r="N93" s="4" t="s">
        <v>286</v>
      </c>
      <c r="O93" s="4" t="s">
        <v>287</v>
      </c>
      <c r="P93" s="4" t="s">
        <v>288</v>
      </c>
      <c r="Q93" s="4"/>
      <c r="R93" s="4" t="s">
        <v>248</v>
      </c>
      <c r="S93" s="4">
        <v>195550</v>
      </c>
      <c r="T93" s="4" t="s">
        <v>289</v>
      </c>
      <c r="U93" s="4" t="s">
        <v>290</v>
      </c>
      <c r="V93" s="4"/>
      <c r="W93" s="4"/>
      <c r="X93" s="8" t="s">
        <v>53</v>
      </c>
      <c r="Y93" s="8" t="s">
        <v>291</v>
      </c>
      <c r="Z93" s="8" t="s">
        <v>55</v>
      </c>
      <c r="AA93" s="8" t="s">
        <v>292</v>
      </c>
      <c r="AB93" s="8" t="s">
        <v>115</v>
      </c>
      <c r="AC93" s="7" t="s">
        <v>293</v>
      </c>
      <c r="AD93" s="9">
        <v>127.66</v>
      </c>
      <c r="AE93" s="10">
        <f>ROUND($K$93*$AD$93,2)</f>
        <v>382.98</v>
      </c>
    </row>
    <row r="94" spans="1:31" ht="25.5">
      <c r="A94" s="3">
        <v>57815</v>
      </c>
      <c r="B94" s="4"/>
      <c r="C94" s="3">
        <v>171043</v>
      </c>
      <c r="D94" s="4" t="s">
        <v>239</v>
      </c>
      <c r="E94" s="4" t="s">
        <v>240</v>
      </c>
      <c r="F94" s="4" t="s">
        <v>241</v>
      </c>
      <c r="G94" s="4" t="s">
        <v>242</v>
      </c>
      <c r="H94" s="4"/>
      <c r="I94" s="4" t="s">
        <v>62</v>
      </c>
      <c r="J94" s="5">
        <v>3</v>
      </c>
      <c r="K94" s="6">
        <v>3</v>
      </c>
      <c r="L94" s="7" t="s">
        <v>45</v>
      </c>
      <c r="M94" s="4">
        <v>813300</v>
      </c>
      <c r="N94" s="4" t="s">
        <v>286</v>
      </c>
      <c r="O94" s="4" t="s">
        <v>287</v>
      </c>
      <c r="P94" s="4" t="s">
        <v>288</v>
      </c>
      <c r="Q94" s="4"/>
      <c r="R94" s="4" t="s">
        <v>248</v>
      </c>
      <c r="S94" s="4">
        <v>195550</v>
      </c>
      <c r="T94" s="4" t="s">
        <v>289</v>
      </c>
      <c r="U94" s="4" t="s">
        <v>290</v>
      </c>
      <c r="V94" s="4"/>
      <c r="W94" s="4"/>
      <c r="X94" s="8" t="s">
        <v>53</v>
      </c>
      <c r="Y94" s="8" t="s">
        <v>291</v>
      </c>
      <c r="Z94" s="8" t="s">
        <v>55</v>
      </c>
      <c r="AA94" s="8" t="s">
        <v>292</v>
      </c>
      <c r="AB94" s="8" t="s">
        <v>115</v>
      </c>
      <c r="AC94" s="7" t="s">
        <v>293</v>
      </c>
      <c r="AD94" s="9">
        <v>14.11</v>
      </c>
      <c r="AE94" s="10">
        <f>ROUND($K$94*$AD$94,2)</f>
        <v>42.33</v>
      </c>
    </row>
    <row r="95" spans="1:31" ht="25.5">
      <c r="A95" s="3">
        <v>57815</v>
      </c>
      <c r="B95" s="4"/>
      <c r="C95" s="3">
        <v>171044</v>
      </c>
      <c r="D95" s="4" t="s">
        <v>277</v>
      </c>
      <c r="E95" s="4" t="s">
        <v>302</v>
      </c>
      <c r="F95" s="4" t="s">
        <v>303</v>
      </c>
      <c r="G95" s="4" t="s">
        <v>304</v>
      </c>
      <c r="H95" s="4"/>
      <c r="I95" s="4" t="s">
        <v>305</v>
      </c>
      <c r="J95" s="5">
        <v>12</v>
      </c>
      <c r="K95" s="6">
        <v>12</v>
      </c>
      <c r="L95" s="7" t="s">
        <v>45</v>
      </c>
      <c r="M95" s="4">
        <v>813300</v>
      </c>
      <c r="N95" s="4" t="s">
        <v>286</v>
      </c>
      <c r="O95" s="4" t="s">
        <v>287</v>
      </c>
      <c r="P95" s="4" t="s">
        <v>288</v>
      </c>
      <c r="Q95" s="4"/>
      <c r="R95" s="4" t="s">
        <v>248</v>
      </c>
      <c r="S95" s="4">
        <v>195550</v>
      </c>
      <c r="T95" s="4" t="s">
        <v>289</v>
      </c>
      <c r="U95" s="4" t="s">
        <v>290</v>
      </c>
      <c r="V95" s="4"/>
      <c r="W95" s="4"/>
      <c r="X95" s="8" t="s">
        <v>53</v>
      </c>
      <c r="Y95" s="8" t="s">
        <v>291</v>
      </c>
      <c r="Z95" s="8" t="s">
        <v>55</v>
      </c>
      <c r="AA95" s="8" t="s">
        <v>292</v>
      </c>
      <c r="AB95" s="8" t="s">
        <v>115</v>
      </c>
      <c r="AC95" s="7" t="s">
        <v>293</v>
      </c>
      <c r="AD95" s="9">
        <v>21.29</v>
      </c>
      <c r="AE95" s="10">
        <f>ROUND($K$95*$AD$95,2)</f>
        <v>255.48</v>
      </c>
    </row>
    <row r="96" spans="1:31" ht="38.25">
      <c r="A96" s="3">
        <v>57815</v>
      </c>
      <c r="B96" s="4"/>
      <c r="C96" s="3">
        <v>171047</v>
      </c>
      <c r="D96" s="4" t="s">
        <v>169</v>
      </c>
      <c r="E96" s="4" t="s">
        <v>170</v>
      </c>
      <c r="F96" s="4" t="s">
        <v>171</v>
      </c>
      <c r="G96" s="4" t="s">
        <v>172</v>
      </c>
      <c r="H96" s="4"/>
      <c r="I96" s="4" t="s">
        <v>173</v>
      </c>
      <c r="J96" s="5">
        <v>3</v>
      </c>
      <c r="K96" s="6">
        <v>3</v>
      </c>
      <c r="L96" s="7" t="s">
        <v>45</v>
      </c>
      <c r="M96" s="4">
        <v>813300</v>
      </c>
      <c r="N96" s="4" t="s">
        <v>286</v>
      </c>
      <c r="O96" s="4" t="s">
        <v>287</v>
      </c>
      <c r="P96" s="4" t="s">
        <v>288</v>
      </c>
      <c r="Q96" s="4"/>
      <c r="R96" s="4" t="s">
        <v>248</v>
      </c>
      <c r="S96" s="4">
        <v>195550</v>
      </c>
      <c r="T96" s="4" t="s">
        <v>289</v>
      </c>
      <c r="U96" s="4" t="s">
        <v>290</v>
      </c>
      <c r="V96" s="4"/>
      <c r="W96" s="4"/>
      <c r="X96" s="8" t="s">
        <v>53</v>
      </c>
      <c r="Y96" s="8" t="s">
        <v>291</v>
      </c>
      <c r="Z96" s="8" t="s">
        <v>55</v>
      </c>
      <c r="AA96" s="8" t="s">
        <v>292</v>
      </c>
      <c r="AB96" s="8" t="s">
        <v>115</v>
      </c>
      <c r="AC96" s="7" t="s">
        <v>293</v>
      </c>
      <c r="AD96" s="9">
        <v>37.17</v>
      </c>
      <c r="AE96" s="10">
        <f>ROUND($K$96*$AD$96,2)</f>
        <v>111.51</v>
      </c>
    </row>
    <row r="97" spans="1:31" ht="38.25">
      <c r="A97" s="3">
        <v>57815</v>
      </c>
      <c r="B97" s="4"/>
      <c r="C97" s="3">
        <v>171049</v>
      </c>
      <c r="D97" s="4" t="s">
        <v>74</v>
      </c>
      <c r="E97" s="4" t="s">
        <v>152</v>
      </c>
      <c r="F97" s="4" t="s">
        <v>76</v>
      </c>
      <c r="G97" s="4" t="s">
        <v>153</v>
      </c>
      <c r="H97" s="4"/>
      <c r="I97" s="4" t="s">
        <v>137</v>
      </c>
      <c r="J97" s="5">
        <v>4</v>
      </c>
      <c r="K97" s="6">
        <v>4</v>
      </c>
      <c r="L97" s="7" t="s">
        <v>45</v>
      </c>
      <c r="M97" s="4">
        <v>813300</v>
      </c>
      <c r="N97" s="4" t="s">
        <v>286</v>
      </c>
      <c r="O97" s="4" t="s">
        <v>287</v>
      </c>
      <c r="P97" s="4" t="s">
        <v>288</v>
      </c>
      <c r="Q97" s="4"/>
      <c r="R97" s="4" t="s">
        <v>248</v>
      </c>
      <c r="S97" s="4">
        <v>195550</v>
      </c>
      <c r="T97" s="4" t="s">
        <v>289</v>
      </c>
      <c r="U97" s="4" t="s">
        <v>290</v>
      </c>
      <c r="V97" s="4"/>
      <c r="W97" s="4"/>
      <c r="X97" s="8" t="s">
        <v>53</v>
      </c>
      <c r="Y97" s="8" t="s">
        <v>291</v>
      </c>
      <c r="Z97" s="8" t="s">
        <v>55</v>
      </c>
      <c r="AA97" s="8" t="s">
        <v>292</v>
      </c>
      <c r="AB97" s="8" t="s">
        <v>115</v>
      </c>
      <c r="AC97" s="7" t="s">
        <v>293</v>
      </c>
      <c r="AD97" s="9">
        <v>38.93</v>
      </c>
      <c r="AE97" s="10">
        <f>ROUND($K$97*$AD$97,2)</f>
        <v>155.72</v>
      </c>
    </row>
    <row r="98" spans="1:31" ht="25.5">
      <c r="A98" s="3">
        <v>57815</v>
      </c>
      <c r="B98" s="4"/>
      <c r="C98" s="3">
        <v>171050</v>
      </c>
      <c r="D98" s="4" t="s">
        <v>74</v>
      </c>
      <c r="E98" s="4" t="s">
        <v>178</v>
      </c>
      <c r="F98" s="4" t="s">
        <v>179</v>
      </c>
      <c r="G98" s="4" t="s">
        <v>180</v>
      </c>
      <c r="H98" s="4"/>
      <c r="I98" s="4" t="s">
        <v>181</v>
      </c>
      <c r="J98" s="5">
        <v>3</v>
      </c>
      <c r="K98" s="6">
        <v>3</v>
      </c>
      <c r="L98" s="7" t="s">
        <v>45</v>
      </c>
      <c r="M98" s="4">
        <v>813300</v>
      </c>
      <c r="N98" s="4" t="s">
        <v>286</v>
      </c>
      <c r="O98" s="4" t="s">
        <v>287</v>
      </c>
      <c r="P98" s="4" t="s">
        <v>288</v>
      </c>
      <c r="Q98" s="4"/>
      <c r="R98" s="4" t="s">
        <v>248</v>
      </c>
      <c r="S98" s="4">
        <v>195550</v>
      </c>
      <c r="T98" s="4" t="s">
        <v>289</v>
      </c>
      <c r="U98" s="4" t="s">
        <v>290</v>
      </c>
      <c r="V98" s="4"/>
      <c r="W98" s="4"/>
      <c r="X98" s="8" t="s">
        <v>53</v>
      </c>
      <c r="Y98" s="8" t="s">
        <v>291</v>
      </c>
      <c r="Z98" s="8" t="s">
        <v>55</v>
      </c>
      <c r="AA98" s="8" t="s">
        <v>292</v>
      </c>
      <c r="AB98" s="8" t="s">
        <v>115</v>
      </c>
      <c r="AC98" s="7" t="s">
        <v>293</v>
      </c>
      <c r="AD98" s="9">
        <v>9.95</v>
      </c>
      <c r="AE98" s="10">
        <f>ROUND($K$98*$AD$98,2)</f>
        <v>29.85</v>
      </c>
    </row>
    <row r="99" spans="1:31" ht="25.5">
      <c r="A99" s="3">
        <v>57815</v>
      </c>
      <c r="B99" s="4"/>
      <c r="C99" s="3">
        <v>171051</v>
      </c>
      <c r="D99" s="4" t="s">
        <v>74</v>
      </c>
      <c r="E99" s="4" t="s">
        <v>89</v>
      </c>
      <c r="F99" s="4" t="s">
        <v>90</v>
      </c>
      <c r="G99" s="4" t="s">
        <v>91</v>
      </c>
      <c r="H99" s="4"/>
      <c r="I99" s="4" t="s">
        <v>92</v>
      </c>
      <c r="J99" s="5">
        <v>3</v>
      </c>
      <c r="K99" s="6">
        <v>3</v>
      </c>
      <c r="L99" s="7" t="s">
        <v>45</v>
      </c>
      <c r="M99" s="4">
        <v>813300</v>
      </c>
      <c r="N99" s="4" t="s">
        <v>286</v>
      </c>
      <c r="O99" s="4" t="s">
        <v>287</v>
      </c>
      <c r="P99" s="4" t="s">
        <v>288</v>
      </c>
      <c r="Q99" s="4"/>
      <c r="R99" s="4" t="s">
        <v>248</v>
      </c>
      <c r="S99" s="4">
        <v>195550</v>
      </c>
      <c r="T99" s="4" t="s">
        <v>289</v>
      </c>
      <c r="U99" s="4" t="s">
        <v>290</v>
      </c>
      <c r="V99" s="4"/>
      <c r="W99" s="4"/>
      <c r="X99" s="8" t="s">
        <v>53</v>
      </c>
      <c r="Y99" s="8" t="s">
        <v>291</v>
      </c>
      <c r="Z99" s="8" t="s">
        <v>55</v>
      </c>
      <c r="AA99" s="8" t="s">
        <v>292</v>
      </c>
      <c r="AB99" s="8" t="s">
        <v>115</v>
      </c>
      <c r="AC99" s="7" t="s">
        <v>293</v>
      </c>
      <c r="AD99" s="9">
        <v>9</v>
      </c>
      <c r="AE99" s="10">
        <f>ROUND($K$99*$AD$99,2)</f>
        <v>27</v>
      </c>
    </row>
    <row r="100" spans="1:31" ht="25.5">
      <c r="A100" s="3">
        <v>57815</v>
      </c>
      <c r="B100" s="4"/>
      <c r="C100" s="3">
        <v>171052</v>
      </c>
      <c r="D100" s="4" t="s">
        <v>306</v>
      </c>
      <c r="E100" s="4" t="s">
        <v>307</v>
      </c>
      <c r="F100" s="4" t="s">
        <v>308</v>
      </c>
      <c r="G100" s="4" t="s">
        <v>309</v>
      </c>
      <c r="H100" s="4"/>
      <c r="I100" s="4" t="s">
        <v>305</v>
      </c>
      <c r="J100" s="5">
        <v>3</v>
      </c>
      <c r="K100" s="6">
        <v>3</v>
      </c>
      <c r="L100" s="7" t="s">
        <v>45</v>
      </c>
      <c r="M100" s="4">
        <v>813300</v>
      </c>
      <c r="N100" s="4" t="s">
        <v>286</v>
      </c>
      <c r="O100" s="4" t="s">
        <v>287</v>
      </c>
      <c r="P100" s="4" t="s">
        <v>288</v>
      </c>
      <c r="Q100" s="4"/>
      <c r="R100" s="4" t="s">
        <v>248</v>
      </c>
      <c r="S100" s="4">
        <v>195550</v>
      </c>
      <c r="T100" s="4" t="s">
        <v>289</v>
      </c>
      <c r="U100" s="4" t="s">
        <v>290</v>
      </c>
      <c r="V100" s="4"/>
      <c r="W100" s="4"/>
      <c r="X100" s="8" t="s">
        <v>53</v>
      </c>
      <c r="Y100" s="8" t="s">
        <v>291</v>
      </c>
      <c r="Z100" s="8" t="s">
        <v>55</v>
      </c>
      <c r="AA100" s="8" t="s">
        <v>292</v>
      </c>
      <c r="AB100" s="8" t="s">
        <v>115</v>
      </c>
      <c r="AC100" s="7" t="s">
        <v>293</v>
      </c>
      <c r="AD100" s="9">
        <v>27.85</v>
      </c>
      <c r="AE100" s="10">
        <f>ROUND($K$100*$AD$100,2)</f>
        <v>83.55</v>
      </c>
    </row>
    <row r="101" spans="1:31" ht="26.25" thickBot="1">
      <c r="A101" s="3">
        <v>57815</v>
      </c>
      <c r="B101" s="4"/>
      <c r="C101" s="3">
        <v>171053</v>
      </c>
      <c r="D101" s="4" t="s">
        <v>58</v>
      </c>
      <c r="E101" s="4" t="s">
        <v>106</v>
      </c>
      <c r="F101" s="4" t="s">
        <v>107</v>
      </c>
      <c r="G101" s="4" t="s">
        <v>108</v>
      </c>
      <c r="H101" s="4"/>
      <c r="I101" s="4" t="s">
        <v>62</v>
      </c>
      <c r="J101" s="5">
        <v>12</v>
      </c>
      <c r="K101" s="6">
        <v>12</v>
      </c>
      <c r="L101" s="7" t="s">
        <v>45</v>
      </c>
      <c r="M101" s="4">
        <v>813300</v>
      </c>
      <c r="N101" s="4" t="s">
        <v>286</v>
      </c>
      <c r="O101" s="4" t="s">
        <v>287</v>
      </c>
      <c r="P101" s="4" t="s">
        <v>288</v>
      </c>
      <c r="Q101" s="4"/>
      <c r="R101" s="4" t="s">
        <v>248</v>
      </c>
      <c r="S101" s="4">
        <v>195550</v>
      </c>
      <c r="T101" s="4" t="s">
        <v>289</v>
      </c>
      <c r="U101" s="4" t="s">
        <v>290</v>
      </c>
      <c r="V101" s="4"/>
      <c r="W101" s="4"/>
      <c r="X101" s="8" t="s">
        <v>53</v>
      </c>
      <c r="Y101" s="8" t="s">
        <v>291</v>
      </c>
      <c r="Z101" s="8" t="s">
        <v>55</v>
      </c>
      <c r="AA101" s="8" t="s">
        <v>292</v>
      </c>
      <c r="AB101" s="8" t="s">
        <v>115</v>
      </c>
      <c r="AC101" s="7" t="s">
        <v>293</v>
      </c>
      <c r="AD101" s="9">
        <v>26.88</v>
      </c>
      <c r="AE101" s="10">
        <f>ROUND($K$101*$AD$101,2)</f>
        <v>322.56</v>
      </c>
    </row>
    <row r="102" spans="1:31" ht="13.5" thickTop="1">
      <c r="A102" s="24"/>
      <c r="B102" s="24"/>
      <c r="C102" s="24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5" t="s">
        <v>72</v>
      </c>
      <c r="AE102" s="12">
        <f>SUM($AE$88:$AE$101)</f>
        <v>2632.13</v>
      </c>
    </row>
    <row r="103" spans="1:31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25.5">
      <c r="A104" s="3">
        <v>57817</v>
      </c>
      <c r="B104" s="4" t="s">
        <v>310</v>
      </c>
      <c r="C104" s="3">
        <v>171025</v>
      </c>
      <c r="D104" s="4" t="s">
        <v>74</v>
      </c>
      <c r="E104" s="4" t="s">
        <v>89</v>
      </c>
      <c r="F104" s="4" t="s">
        <v>90</v>
      </c>
      <c r="G104" s="4" t="s">
        <v>91</v>
      </c>
      <c r="H104" s="4"/>
      <c r="I104" s="4" t="s">
        <v>92</v>
      </c>
      <c r="J104" s="5">
        <v>10</v>
      </c>
      <c r="K104" s="6">
        <v>10</v>
      </c>
      <c r="L104" s="7" t="s">
        <v>45</v>
      </c>
      <c r="M104" s="4">
        <v>920000</v>
      </c>
      <c r="N104" s="4" t="s">
        <v>311</v>
      </c>
      <c r="O104" s="4" t="s">
        <v>312</v>
      </c>
      <c r="P104" s="4" t="s">
        <v>313</v>
      </c>
      <c r="Q104" s="4"/>
      <c r="R104" s="4" t="s">
        <v>248</v>
      </c>
      <c r="S104" s="4">
        <v>2090</v>
      </c>
      <c r="T104" s="4" t="s">
        <v>314</v>
      </c>
      <c r="U104" s="4" t="s">
        <v>315</v>
      </c>
      <c r="V104" s="4">
        <v>549494642</v>
      </c>
      <c r="W104" s="4"/>
      <c r="X104" s="8" t="s">
        <v>316</v>
      </c>
      <c r="Y104" s="8" t="s">
        <v>317</v>
      </c>
      <c r="Z104" s="8" t="s">
        <v>55</v>
      </c>
      <c r="AA104" s="8" t="s">
        <v>53</v>
      </c>
      <c r="AB104" s="8" t="s">
        <v>318</v>
      </c>
      <c r="AC104" s="7" t="s">
        <v>319</v>
      </c>
      <c r="AD104" s="9">
        <v>9</v>
      </c>
      <c r="AE104" s="10">
        <f>ROUND($K$104*$AD$104,2)</f>
        <v>90</v>
      </c>
    </row>
    <row r="105" spans="1:31" ht="25.5">
      <c r="A105" s="3">
        <v>57817</v>
      </c>
      <c r="B105" s="4" t="s">
        <v>310</v>
      </c>
      <c r="C105" s="3">
        <v>171048</v>
      </c>
      <c r="D105" s="4" t="s">
        <v>244</v>
      </c>
      <c r="E105" s="4" t="s">
        <v>245</v>
      </c>
      <c r="F105" s="4" t="s">
        <v>246</v>
      </c>
      <c r="G105" s="4" t="s">
        <v>247</v>
      </c>
      <c r="H105" s="4"/>
      <c r="I105" s="4" t="s">
        <v>137</v>
      </c>
      <c r="J105" s="5">
        <v>5</v>
      </c>
      <c r="K105" s="6">
        <v>5</v>
      </c>
      <c r="L105" s="7" t="s">
        <v>45</v>
      </c>
      <c r="M105" s="4">
        <v>920000</v>
      </c>
      <c r="N105" s="4" t="s">
        <v>311</v>
      </c>
      <c r="O105" s="4" t="s">
        <v>312</v>
      </c>
      <c r="P105" s="4" t="s">
        <v>313</v>
      </c>
      <c r="Q105" s="4"/>
      <c r="R105" s="4" t="s">
        <v>248</v>
      </c>
      <c r="S105" s="4">
        <v>2090</v>
      </c>
      <c r="T105" s="4" t="s">
        <v>314</v>
      </c>
      <c r="U105" s="4" t="s">
        <v>315</v>
      </c>
      <c r="V105" s="4">
        <v>549494642</v>
      </c>
      <c r="W105" s="4"/>
      <c r="X105" s="8" t="s">
        <v>316</v>
      </c>
      <c r="Y105" s="8" t="s">
        <v>317</v>
      </c>
      <c r="Z105" s="8" t="s">
        <v>55</v>
      </c>
      <c r="AA105" s="8" t="s">
        <v>53</v>
      </c>
      <c r="AB105" s="8" t="s">
        <v>318</v>
      </c>
      <c r="AC105" s="7" t="s">
        <v>319</v>
      </c>
      <c r="AD105" s="9">
        <v>124.49</v>
      </c>
      <c r="AE105" s="10">
        <f>ROUND($K$105*$AD$105,2)</f>
        <v>622.45</v>
      </c>
    </row>
    <row r="106" spans="1:31" ht="25.5">
      <c r="A106" s="3">
        <v>57817</v>
      </c>
      <c r="B106" s="4" t="s">
        <v>310</v>
      </c>
      <c r="C106" s="3">
        <v>171198</v>
      </c>
      <c r="D106" s="4" t="s">
        <v>147</v>
      </c>
      <c r="E106" s="4" t="s">
        <v>148</v>
      </c>
      <c r="F106" s="4" t="s">
        <v>149</v>
      </c>
      <c r="G106" s="4" t="s">
        <v>150</v>
      </c>
      <c r="H106" s="4"/>
      <c r="I106" s="4" t="s">
        <v>151</v>
      </c>
      <c r="J106" s="5">
        <v>10</v>
      </c>
      <c r="K106" s="6">
        <v>10</v>
      </c>
      <c r="L106" s="7" t="s">
        <v>45</v>
      </c>
      <c r="M106" s="4">
        <v>920000</v>
      </c>
      <c r="N106" s="4" t="s">
        <v>311</v>
      </c>
      <c r="O106" s="4" t="s">
        <v>312</v>
      </c>
      <c r="P106" s="4" t="s">
        <v>313</v>
      </c>
      <c r="Q106" s="4"/>
      <c r="R106" s="4" t="s">
        <v>248</v>
      </c>
      <c r="S106" s="4">
        <v>2090</v>
      </c>
      <c r="T106" s="4" t="s">
        <v>314</v>
      </c>
      <c r="U106" s="4" t="s">
        <v>315</v>
      </c>
      <c r="V106" s="4">
        <v>549494642</v>
      </c>
      <c r="W106" s="4"/>
      <c r="X106" s="8" t="s">
        <v>316</v>
      </c>
      <c r="Y106" s="8" t="s">
        <v>317</v>
      </c>
      <c r="Z106" s="8" t="s">
        <v>55</v>
      </c>
      <c r="AA106" s="8" t="s">
        <v>53</v>
      </c>
      <c r="AB106" s="8" t="s">
        <v>318</v>
      </c>
      <c r="AC106" s="7" t="s">
        <v>319</v>
      </c>
      <c r="AD106" s="9">
        <v>20.03</v>
      </c>
      <c r="AE106" s="10">
        <f>ROUND($K$106*$AD$106,2)</f>
        <v>200.3</v>
      </c>
    </row>
    <row r="107" spans="1:31" ht="25.5">
      <c r="A107" s="3">
        <v>57817</v>
      </c>
      <c r="B107" s="4" t="s">
        <v>310</v>
      </c>
      <c r="C107" s="3">
        <v>171238</v>
      </c>
      <c r="D107" s="4" t="s">
        <v>67</v>
      </c>
      <c r="E107" s="4" t="s">
        <v>68</v>
      </c>
      <c r="F107" s="4" t="s">
        <v>69</v>
      </c>
      <c r="G107" s="4" t="s">
        <v>70</v>
      </c>
      <c r="H107" s="4"/>
      <c r="I107" s="4" t="s">
        <v>71</v>
      </c>
      <c r="J107" s="5">
        <v>5</v>
      </c>
      <c r="K107" s="6">
        <v>5</v>
      </c>
      <c r="L107" s="7" t="s">
        <v>45</v>
      </c>
      <c r="M107" s="4">
        <v>920000</v>
      </c>
      <c r="N107" s="4" t="s">
        <v>311</v>
      </c>
      <c r="O107" s="4" t="s">
        <v>312</v>
      </c>
      <c r="P107" s="4" t="s">
        <v>313</v>
      </c>
      <c r="Q107" s="4"/>
      <c r="R107" s="4" t="s">
        <v>248</v>
      </c>
      <c r="S107" s="4">
        <v>2090</v>
      </c>
      <c r="T107" s="4" t="s">
        <v>314</v>
      </c>
      <c r="U107" s="4" t="s">
        <v>315</v>
      </c>
      <c r="V107" s="4">
        <v>549494642</v>
      </c>
      <c r="W107" s="4"/>
      <c r="X107" s="8" t="s">
        <v>316</v>
      </c>
      <c r="Y107" s="8" t="s">
        <v>317</v>
      </c>
      <c r="Z107" s="8" t="s">
        <v>55</v>
      </c>
      <c r="AA107" s="8" t="s">
        <v>53</v>
      </c>
      <c r="AB107" s="8" t="s">
        <v>318</v>
      </c>
      <c r="AC107" s="7" t="s">
        <v>319</v>
      </c>
      <c r="AD107" s="9">
        <v>28.35</v>
      </c>
      <c r="AE107" s="10">
        <f>ROUND($K$107*$AD$107,2)</f>
        <v>141.75</v>
      </c>
    </row>
    <row r="108" spans="1:31" ht="26.25" thickBot="1">
      <c r="A108" s="3">
        <v>57817</v>
      </c>
      <c r="B108" s="4" t="s">
        <v>310</v>
      </c>
      <c r="C108" s="3">
        <v>171263</v>
      </c>
      <c r="D108" s="4" t="s">
        <v>58</v>
      </c>
      <c r="E108" s="4" t="s">
        <v>320</v>
      </c>
      <c r="F108" s="4" t="s">
        <v>321</v>
      </c>
      <c r="G108" s="4" t="s">
        <v>322</v>
      </c>
      <c r="H108" s="4"/>
      <c r="I108" s="4" t="s">
        <v>273</v>
      </c>
      <c r="J108" s="5">
        <v>10</v>
      </c>
      <c r="K108" s="6">
        <v>10</v>
      </c>
      <c r="L108" s="7" t="s">
        <v>45</v>
      </c>
      <c r="M108" s="4">
        <v>920000</v>
      </c>
      <c r="N108" s="4" t="s">
        <v>311</v>
      </c>
      <c r="O108" s="4" t="s">
        <v>312</v>
      </c>
      <c r="P108" s="4" t="s">
        <v>313</v>
      </c>
      <c r="Q108" s="4"/>
      <c r="R108" s="4" t="s">
        <v>248</v>
      </c>
      <c r="S108" s="4">
        <v>2090</v>
      </c>
      <c r="T108" s="4" t="s">
        <v>314</v>
      </c>
      <c r="U108" s="4" t="s">
        <v>315</v>
      </c>
      <c r="V108" s="4">
        <v>549494642</v>
      </c>
      <c r="W108" s="4"/>
      <c r="X108" s="8" t="s">
        <v>316</v>
      </c>
      <c r="Y108" s="8" t="s">
        <v>317</v>
      </c>
      <c r="Z108" s="8" t="s">
        <v>55</v>
      </c>
      <c r="AA108" s="8" t="s">
        <v>53</v>
      </c>
      <c r="AB108" s="8" t="s">
        <v>318</v>
      </c>
      <c r="AC108" s="7" t="s">
        <v>319</v>
      </c>
      <c r="AD108" s="9">
        <v>31.25</v>
      </c>
      <c r="AE108" s="10">
        <f>ROUND($K$108*$AD$108,2)</f>
        <v>312.5</v>
      </c>
    </row>
    <row r="109" spans="1:31" ht="13.5" thickTop="1">
      <c r="A109" s="24"/>
      <c r="B109" s="24"/>
      <c r="C109" s="24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5" t="s">
        <v>72</v>
      </c>
      <c r="AE109" s="12">
        <f>SUM($AE$104:$AE$108)</f>
        <v>1367</v>
      </c>
    </row>
    <row r="110" spans="1:3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25.5">
      <c r="A111" s="3">
        <v>57818</v>
      </c>
      <c r="B111" s="4"/>
      <c r="C111" s="3">
        <v>171054</v>
      </c>
      <c r="D111" s="4" t="s">
        <v>40</v>
      </c>
      <c r="E111" s="4" t="s">
        <v>298</v>
      </c>
      <c r="F111" s="4" t="s">
        <v>299</v>
      </c>
      <c r="G111" s="4" t="s">
        <v>300</v>
      </c>
      <c r="H111" s="4"/>
      <c r="I111" s="4" t="s">
        <v>301</v>
      </c>
      <c r="J111" s="5">
        <v>10</v>
      </c>
      <c r="K111" s="6">
        <v>10</v>
      </c>
      <c r="L111" s="7" t="s">
        <v>45</v>
      </c>
      <c r="M111" s="4">
        <v>813300</v>
      </c>
      <c r="N111" s="4" t="s">
        <v>286</v>
      </c>
      <c r="O111" s="4" t="s">
        <v>323</v>
      </c>
      <c r="P111" s="4" t="s">
        <v>324</v>
      </c>
      <c r="Q111" s="4"/>
      <c r="R111" s="4" t="s">
        <v>248</v>
      </c>
      <c r="S111" s="4">
        <v>5315</v>
      </c>
      <c r="T111" s="4" t="s">
        <v>325</v>
      </c>
      <c r="U111" s="4" t="s">
        <v>326</v>
      </c>
      <c r="V111" s="4"/>
      <c r="W111" s="4"/>
      <c r="X111" s="8" t="s">
        <v>53</v>
      </c>
      <c r="Y111" s="8" t="s">
        <v>327</v>
      </c>
      <c r="Z111" s="8" t="s">
        <v>55</v>
      </c>
      <c r="AA111" s="8" t="s">
        <v>292</v>
      </c>
      <c r="AB111" s="8" t="s">
        <v>115</v>
      </c>
      <c r="AC111" s="7" t="s">
        <v>328</v>
      </c>
      <c r="AD111" s="9">
        <v>15.37</v>
      </c>
      <c r="AE111" s="10">
        <f>ROUND($K$111*$AD$111,2)</f>
        <v>153.7</v>
      </c>
    </row>
    <row r="112" spans="1:31" ht="25.5">
      <c r="A112" s="3">
        <v>57818</v>
      </c>
      <c r="B112" s="4"/>
      <c r="C112" s="3">
        <v>171055</v>
      </c>
      <c r="D112" s="4" t="s">
        <v>58</v>
      </c>
      <c r="E112" s="4" t="s">
        <v>329</v>
      </c>
      <c r="F112" s="4" t="s">
        <v>330</v>
      </c>
      <c r="G112" s="4" t="s">
        <v>331</v>
      </c>
      <c r="H112" s="4"/>
      <c r="I112" s="4" t="s">
        <v>62</v>
      </c>
      <c r="J112" s="5">
        <v>6</v>
      </c>
      <c r="K112" s="6">
        <v>6</v>
      </c>
      <c r="L112" s="7" t="s">
        <v>45</v>
      </c>
      <c r="M112" s="4">
        <v>813300</v>
      </c>
      <c r="N112" s="4" t="s">
        <v>286</v>
      </c>
      <c r="O112" s="4" t="s">
        <v>323</v>
      </c>
      <c r="P112" s="4" t="s">
        <v>324</v>
      </c>
      <c r="Q112" s="4"/>
      <c r="R112" s="4" t="s">
        <v>248</v>
      </c>
      <c r="S112" s="4">
        <v>5315</v>
      </c>
      <c r="T112" s="4" t="s">
        <v>325</v>
      </c>
      <c r="U112" s="4" t="s">
        <v>326</v>
      </c>
      <c r="V112" s="4"/>
      <c r="W112" s="4"/>
      <c r="X112" s="8" t="s">
        <v>53</v>
      </c>
      <c r="Y112" s="8" t="s">
        <v>327</v>
      </c>
      <c r="Z112" s="8" t="s">
        <v>55</v>
      </c>
      <c r="AA112" s="8" t="s">
        <v>292</v>
      </c>
      <c r="AB112" s="8" t="s">
        <v>115</v>
      </c>
      <c r="AC112" s="7" t="s">
        <v>328</v>
      </c>
      <c r="AD112" s="9">
        <v>39.06</v>
      </c>
      <c r="AE112" s="10">
        <f>ROUND($K$112*$AD$112,2)</f>
        <v>234.36</v>
      </c>
    </row>
    <row r="113" spans="1:31" ht="25.5">
      <c r="A113" s="3">
        <v>57818</v>
      </c>
      <c r="B113" s="4"/>
      <c r="C113" s="3">
        <v>171056</v>
      </c>
      <c r="D113" s="4" t="s">
        <v>277</v>
      </c>
      <c r="E113" s="4" t="s">
        <v>302</v>
      </c>
      <c r="F113" s="4" t="s">
        <v>303</v>
      </c>
      <c r="G113" s="4" t="s">
        <v>304</v>
      </c>
      <c r="H113" s="4"/>
      <c r="I113" s="4" t="s">
        <v>305</v>
      </c>
      <c r="J113" s="5">
        <v>5</v>
      </c>
      <c r="K113" s="6">
        <v>5</v>
      </c>
      <c r="L113" s="7" t="s">
        <v>45</v>
      </c>
      <c r="M113" s="4">
        <v>813300</v>
      </c>
      <c r="N113" s="4" t="s">
        <v>286</v>
      </c>
      <c r="O113" s="4" t="s">
        <v>323</v>
      </c>
      <c r="P113" s="4" t="s">
        <v>324</v>
      </c>
      <c r="Q113" s="4"/>
      <c r="R113" s="4" t="s">
        <v>248</v>
      </c>
      <c r="S113" s="4">
        <v>5315</v>
      </c>
      <c r="T113" s="4" t="s">
        <v>325</v>
      </c>
      <c r="U113" s="4" t="s">
        <v>326</v>
      </c>
      <c r="V113" s="4"/>
      <c r="W113" s="4"/>
      <c r="X113" s="8" t="s">
        <v>53</v>
      </c>
      <c r="Y113" s="8" t="s">
        <v>327</v>
      </c>
      <c r="Z113" s="8" t="s">
        <v>55</v>
      </c>
      <c r="AA113" s="8" t="s">
        <v>292</v>
      </c>
      <c r="AB113" s="8" t="s">
        <v>115</v>
      </c>
      <c r="AC113" s="7" t="s">
        <v>328</v>
      </c>
      <c r="AD113" s="9">
        <v>21.29</v>
      </c>
      <c r="AE113" s="10">
        <f>ROUND($K$113*$AD$113,2)</f>
        <v>106.45</v>
      </c>
    </row>
    <row r="114" spans="1:31" ht="38.25">
      <c r="A114" s="3">
        <v>57818</v>
      </c>
      <c r="B114" s="4"/>
      <c r="C114" s="3">
        <v>171057</v>
      </c>
      <c r="D114" s="4" t="s">
        <v>169</v>
      </c>
      <c r="E114" s="4" t="s">
        <v>170</v>
      </c>
      <c r="F114" s="4" t="s">
        <v>171</v>
      </c>
      <c r="G114" s="4" t="s">
        <v>172</v>
      </c>
      <c r="H114" s="4"/>
      <c r="I114" s="4" t="s">
        <v>173</v>
      </c>
      <c r="J114" s="5">
        <v>2</v>
      </c>
      <c r="K114" s="6">
        <v>2</v>
      </c>
      <c r="L114" s="7" t="s">
        <v>45</v>
      </c>
      <c r="M114" s="4">
        <v>813300</v>
      </c>
      <c r="N114" s="4" t="s">
        <v>286</v>
      </c>
      <c r="O114" s="4" t="s">
        <v>323</v>
      </c>
      <c r="P114" s="4" t="s">
        <v>324</v>
      </c>
      <c r="Q114" s="4"/>
      <c r="R114" s="4" t="s">
        <v>248</v>
      </c>
      <c r="S114" s="4">
        <v>5315</v>
      </c>
      <c r="T114" s="4" t="s">
        <v>325</v>
      </c>
      <c r="U114" s="4" t="s">
        <v>326</v>
      </c>
      <c r="V114" s="4"/>
      <c r="W114" s="4"/>
      <c r="X114" s="8" t="s">
        <v>53</v>
      </c>
      <c r="Y114" s="8" t="s">
        <v>327</v>
      </c>
      <c r="Z114" s="8" t="s">
        <v>55</v>
      </c>
      <c r="AA114" s="8" t="s">
        <v>292</v>
      </c>
      <c r="AB114" s="8" t="s">
        <v>115</v>
      </c>
      <c r="AC114" s="7" t="s">
        <v>328</v>
      </c>
      <c r="AD114" s="9">
        <v>37.17</v>
      </c>
      <c r="AE114" s="10">
        <f>ROUND($K$114*$AD$114,2)</f>
        <v>74.34</v>
      </c>
    </row>
    <row r="115" spans="1:31" ht="25.5">
      <c r="A115" s="3">
        <v>57818</v>
      </c>
      <c r="B115" s="4"/>
      <c r="C115" s="3">
        <v>171058</v>
      </c>
      <c r="D115" s="4" t="s">
        <v>169</v>
      </c>
      <c r="E115" s="4" t="s">
        <v>235</v>
      </c>
      <c r="F115" s="4" t="s">
        <v>236</v>
      </c>
      <c r="G115" s="4" t="s">
        <v>237</v>
      </c>
      <c r="H115" s="4"/>
      <c r="I115" s="4" t="s">
        <v>238</v>
      </c>
      <c r="J115" s="5">
        <v>5</v>
      </c>
      <c r="K115" s="6">
        <v>5</v>
      </c>
      <c r="L115" s="7" t="s">
        <v>45</v>
      </c>
      <c r="M115" s="4">
        <v>813300</v>
      </c>
      <c r="N115" s="4" t="s">
        <v>286</v>
      </c>
      <c r="O115" s="4" t="s">
        <v>323</v>
      </c>
      <c r="P115" s="4" t="s">
        <v>324</v>
      </c>
      <c r="Q115" s="4"/>
      <c r="R115" s="4" t="s">
        <v>248</v>
      </c>
      <c r="S115" s="4">
        <v>5315</v>
      </c>
      <c r="T115" s="4" t="s">
        <v>325</v>
      </c>
      <c r="U115" s="4" t="s">
        <v>326</v>
      </c>
      <c r="V115" s="4"/>
      <c r="W115" s="4"/>
      <c r="X115" s="8" t="s">
        <v>53</v>
      </c>
      <c r="Y115" s="8" t="s">
        <v>327</v>
      </c>
      <c r="Z115" s="8" t="s">
        <v>55</v>
      </c>
      <c r="AA115" s="8" t="s">
        <v>292</v>
      </c>
      <c r="AB115" s="8" t="s">
        <v>115</v>
      </c>
      <c r="AC115" s="7" t="s">
        <v>328</v>
      </c>
      <c r="AD115" s="9">
        <v>31.5</v>
      </c>
      <c r="AE115" s="10">
        <f>ROUND($K$115*$AD$115,2)</f>
        <v>157.5</v>
      </c>
    </row>
    <row r="116" spans="1:31" ht="25.5">
      <c r="A116" s="3">
        <v>57818</v>
      </c>
      <c r="B116" s="4"/>
      <c r="C116" s="3">
        <v>171059</v>
      </c>
      <c r="D116" s="4" t="s">
        <v>294</v>
      </c>
      <c r="E116" s="4" t="s">
        <v>295</v>
      </c>
      <c r="F116" s="4" t="s">
        <v>296</v>
      </c>
      <c r="G116" s="4" t="s">
        <v>297</v>
      </c>
      <c r="H116" s="4"/>
      <c r="I116" s="4" t="s">
        <v>253</v>
      </c>
      <c r="J116" s="5">
        <v>3</v>
      </c>
      <c r="K116" s="6">
        <v>3</v>
      </c>
      <c r="L116" s="7" t="s">
        <v>45</v>
      </c>
      <c r="M116" s="4">
        <v>813300</v>
      </c>
      <c r="N116" s="4" t="s">
        <v>286</v>
      </c>
      <c r="O116" s="4" t="s">
        <v>323</v>
      </c>
      <c r="P116" s="4" t="s">
        <v>324</v>
      </c>
      <c r="Q116" s="4"/>
      <c r="R116" s="4" t="s">
        <v>248</v>
      </c>
      <c r="S116" s="4">
        <v>5315</v>
      </c>
      <c r="T116" s="4" t="s">
        <v>325</v>
      </c>
      <c r="U116" s="4" t="s">
        <v>326</v>
      </c>
      <c r="V116" s="4"/>
      <c r="W116" s="4"/>
      <c r="X116" s="8" t="s">
        <v>53</v>
      </c>
      <c r="Y116" s="8" t="s">
        <v>327</v>
      </c>
      <c r="Z116" s="8" t="s">
        <v>55</v>
      </c>
      <c r="AA116" s="8" t="s">
        <v>292</v>
      </c>
      <c r="AB116" s="8" t="s">
        <v>115</v>
      </c>
      <c r="AC116" s="7" t="s">
        <v>328</v>
      </c>
      <c r="AD116" s="9">
        <v>40.64</v>
      </c>
      <c r="AE116" s="10">
        <f>ROUND($K$116*$AD$116,2)</f>
        <v>121.92</v>
      </c>
    </row>
    <row r="117" spans="1:31" ht="38.25">
      <c r="A117" s="3">
        <v>57818</v>
      </c>
      <c r="B117" s="4"/>
      <c r="C117" s="3">
        <v>171060</v>
      </c>
      <c r="D117" s="4" t="s">
        <v>74</v>
      </c>
      <c r="E117" s="4" t="s">
        <v>152</v>
      </c>
      <c r="F117" s="4" t="s">
        <v>76</v>
      </c>
      <c r="G117" s="4" t="s">
        <v>153</v>
      </c>
      <c r="H117" s="4"/>
      <c r="I117" s="4" t="s">
        <v>137</v>
      </c>
      <c r="J117" s="5">
        <v>2</v>
      </c>
      <c r="K117" s="6">
        <v>2</v>
      </c>
      <c r="L117" s="7" t="s">
        <v>45</v>
      </c>
      <c r="M117" s="4">
        <v>813300</v>
      </c>
      <c r="N117" s="4" t="s">
        <v>286</v>
      </c>
      <c r="O117" s="4" t="s">
        <v>323</v>
      </c>
      <c r="P117" s="4" t="s">
        <v>324</v>
      </c>
      <c r="Q117" s="4"/>
      <c r="R117" s="4" t="s">
        <v>248</v>
      </c>
      <c r="S117" s="4">
        <v>5315</v>
      </c>
      <c r="T117" s="4" t="s">
        <v>325</v>
      </c>
      <c r="U117" s="4" t="s">
        <v>326</v>
      </c>
      <c r="V117" s="4"/>
      <c r="W117" s="4"/>
      <c r="X117" s="8" t="s">
        <v>53</v>
      </c>
      <c r="Y117" s="8" t="s">
        <v>327</v>
      </c>
      <c r="Z117" s="8" t="s">
        <v>55</v>
      </c>
      <c r="AA117" s="8" t="s">
        <v>292</v>
      </c>
      <c r="AB117" s="8" t="s">
        <v>115</v>
      </c>
      <c r="AC117" s="7" t="s">
        <v>328</v>
      </c>
      <c r="AD117" s="9">
        <v>38.93</v>
      </c>
      <c r="AE117" s="10">
        <f>ROUND($K$117*$AD$117,2)</f>
        <v>77.86</v>
      </c>
    </row>
    <row r="118" spans="1:31" ht="51">
      <c r="A118" s="3">
        <v>57818</v>
      </c>
      <c r="B118" s="4"/>
      <c r="C118" s="3">
        <v>171067</v>
      </c>
      <c r="D118" s="4" t="s">
        <v>183</v>
      </c>
      <c r="E118" s="4" t="s">
        <v>332</v>
      </c>
      <c r="F118" s="4" t="s">
        <v>333</v>
      </c>
      <c r="G118" s="4" t="s">
        <v>334</v>
      </c>
      <c r="H118" s="4"/>
      <c r="I118" s="4" t="s">
        <v>187</v>
      </c>
      <c r="J118" s="5">
        <v>2</v>
      </c>
      <c r="K118" s="6">
        <v>2</v>
      </c>
      <c r="L118" s="7" t="s">
        <v>45</v>
      </c>
      <c r="M118" s="4">
        <v>813300</v>
      </c>
      <c r="N118" s="4" t="s">
        <v>286</v>
      </c>
      <c r="O118" s="4" t="s">
        <v>323</v>
      </c>
      <c r="P118" s="4" t="s">
        <v>324</v>
      </c>
      <c r="Q118" s="4"/>
      <c r="R118" s="4" t="s">
        <v>248</v>
      </c>
      <c r="S118" s="4">
        <v>5315</v>
      </c>
      <c r="T118" s="4" t="s">
        <v>325</v>
      </c>
      <c r="U118" s="4" t="s">
        <v>326</v>
      </c>
      <c r="V118" s="4"/>
      <c r="W118" s="4"/>
      <c r="X118" s="8" t="s">
        <v>53</v>
      </c>
      <c r="Y118" s="8" t="s">
        <v>327</v>
      </c>
      <c r="Z118" s="8" t="s">
        <v>55</v>
      </c>
      <c r="AA118" s="8" t="s">
        <v>292</v>
      </c>
      <c r="AB118" s="8" t="s">
        <v>115</v>
      </c>
      <c r="AC118" s="7" t="s">
        <v>328</v>
      </c>
      <c r="AD118" s="9">
        <v>14.04</v>
      </c>
      <c r="AE118" s="10">
        <f>ROUND($K$118*$AD$118,2)</f>
        <v>28.08</v>
      </c>
    </row>
    <row r="119" spans="1:31" ht="38.25">
      <c r="A119" s="3">
        <v>57818</v>
      </c>
      <c r="B119" s="4"/>
      <c r="C119" s="3">
        <v>171068</v>
      </c>
      <c r="D119" s="4" t="s">
        <v>63</v>
      </c>
      <c r="E119" s="4" t="s">
        <v>257</v>
      </c>
      <c r="F119" s="4" t="s">
        <v>258</v>
      </c>
      <c r="G119" s="4" t="s">
        <v>259</v>
      </c>
      <c r="H119" s="4"/>
      <c r="I119" s="4" t="s">
        <v>221</v>
      </c>
      <c r="J119" s="5">
        <v>5</v>
      </c>
      <c r="K119" s="6">
        <v>5</v>
      </c>
      <c r="L119" s="7" t="s">
        <v>45</v>
      </c>
      <c r="M119" s="4">
        <v>813300</v>
      </c>
      <c r="N119" s="4" t="s">
        <v>286</v>
      </c>
      <c r="O119" s="4" t="s">
        <v>323</v>
      </c>
      <c r="P119" s="4" t="s">
        <v>324</v>
      </c>
      <c r="Q119" s="4"/>
      <c r="R119" s="4" t="s">
        <v>248</v>
      </c>
      <c r="S119" s="4">
        <v>5315</v>
      </c>
      <c r="T119" s="4" t="s">
        <v>325</v>
      </c>
      <c r="U119" s="4" t="s">
        <v>326</v>
      </c>
      <c r="V119" s="4"/>
      <c r="W119" s="4"/>
      <c r="X119" s="8" t="s">
        <v>53</v>
      </c>
      <c r="Y119" s="8" t="s">
        <v>327</v>
      </c>
      <c r="Z119" s="8" t="s">
        <v>55</v>
      </c>
      <c r="AA119" s="8" t="s">
        <v>292</v>
      </c>
      <c r="AB119" s="8" t="s">
        <v>115</v>
      </c>
      <c r="AC119" s="7" t="s">
        <v>328</v>
      </c>
      <c r="AD119" s="9">
        <v>35.53</v>
      </c>
      <c r="AE119" s="10">
        <f>ROUND($K$119*$AD$119,2)</f>
        <v>177.65</v>
      </c>
    </row>
    <row r="120" spans="1:31" ht="25.5">
      <c r="A120" s="3">
        <v>57818</v>
      </c>
      <c r="B120" s="4"/>
      <c r="C120" s="3">
        <v>171069</v>
      </c>
      <c r="D120" s="4" t="s">
        <v>335</v>
      </c>
      <c r="E120" s="4" t="s">
        <v>336</v>
      </c>
      <c r="F120" s="4" t="s">
        <v>337</v>
      </c>
      <c r="G120" s="4" t="s">
        <v>338</v>
      </c>
      <c r="H120" s="4"/>
      <c r="I120" s="4" t="s">
        <v>97</v>
      </c>
      <c r="J120" s="5">
        <v>5</v>
      </c>
      <c r="K120" s="6">
        <v>5</v>
      </c>
      <c r="L120" s="7" t="s">
        <v>45</v>
      </c>
      <c r="M120" s="4">
        <v>813300</v>
      </c>
      <c r="N120" s="4" t="s">
        <v>286</v>
      </c>
      <c r="O120" s="4" t="s">
        <v>323</v>
      </c>
      <c r="P120" s="4" t="s">
        <v>324</v>
      </c>
      <c r="Q120" s="4"/>
      <c r="R120" s="4" t="s">
        <v>248</v>
      </c>
      <c r="S120" s="4">
        <v>5315</v>
      </c>
      <c r="T120" s="4" t="s">
        <v>325</v>
      </c>
      <c r="U120" s="4" t="s">
        <v>326</v>
      </c>
      <c r="V120" s="4"/>
      <c r="W120" s="4"/>
      <c r="X120" s="8" t="s">
        <v>53</v>
      </c>
      <c r="Y120" s="8" t="s">
        <v>327</v>
      </c>
      <c r="Z120" s="8" t="s">
        <v>55</v>
      </c>
      <c r="AA120" s="8" t="s">
        <v>292</v>
      </c>
      <c r="AB120" s="8" t="s">
        <v>115</v>
      </c>
      <c r="AC120" s="7" t="s">
        <v>328</v>
      </c>
      <c r="AD120" s="9">
        <v>29.61</v>
      </c>
      <c r="AE120" s="10">
        <f>ROUND($K$120*$AD$120,2)</f>
        <v>148.05</v>
      </c>
    </row>
    <row r="121" spans="1:31" ht="51.75" thickBot="1">
      <c r="A121" s="3">
        <v>57818</v>
      </c>
      <c r="B121" s="4"/>
      <c r="C121" s="3">
        <v>171070</v>
      </c>
      <c r="D121" s="4" t="s">
        <v>133</v>
      </c>
      <c r="E121" s="4" t="s">
        <v>134</v>
      </c>
      <c r="F121" s="4" t="s">
        <v>135</v>
      </c>
      <c r="G121" s="4" t="s">
        <v>136</v>
      </c>
      <c r="H121" s="4"/>
      <c r="I121" s="4" t="s">
        <v>137</v>
      </c>
      <c r="J121" s="5">
        <v>1</v>
      </c>
      <c r="K121" s="6">
        <v>1</v>
      </c>
      <c r="L121" s="7" t="s">
        <v>45</v>
      </c>
      <c r="M121" s="4">
        <v>813300</v>
      </c>
      <c r="N121" s="4" t="s">
        <v>286</v>
      </c>
      <c r="O121" s="4" t="s">
        <v>323</v>
      </c>
      <c r="P121" s="4" t="s">
        <v>324</v>
      </c>
      <c r="Q121" s="4"/>
      <c r="R121" s="4" t="s">
        <v>248</v>
      </c>
      <c r="S121" s="4">
        <v>5315</v>
      </c>
      <c r="T121" s="4" t="s">
        <v>325</v>
      </c>
      <c r="U121" s="4" t="s">
        <v>326</v>
      </c>
      <c r="V121" s="4"/>
      <c r="W121" s="4"/>
      <c r="X121" s="8" t="s">
        <v>53</v>
      </c>
      <c r="Y121" s="8" t="s">
        <v>327</v>
      </c>
      <c r="Z121" s="8" t="s">
        <v>55</v>
      </c>
      <c r="AA121" s="8" t="s">
        <v>292</v>
      </c>
      <c r="AB121" s="8" t="s">
        <v>115</v>
      </c>
      <c r="AC121" s="7" t="s">
        <v>328</v>
      </c>
      <c r="AD121" s="9">
        <v>23.81</v>
      </c>
      <c r="AE121" s="10">
        <f>ROUND($K$121*$AD$121,2)</f>
        <v>23.81</v>
      </c>
    </row>
    <row r="122" spans="1:31" ht="13.5" thickTop="1">
      <c r="A122" s="24"/>
      <c r="B122" s="24"/>
      <c r="C122" s="24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5" t="s">
        <v>72</v>
      </c>
      <c r="AE122" s="12">
        <f>SUM($AE$111:$AE$121)</f>
        <v>1303.72</v>
      </c>
    </row>
    <row r="123" spans="1:31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25.5">
      <c r="A124" s="3">
        <v>57819</v>
      </c>
      <c r="B124" s="4" t="s">
        <v>339</v>
      </c>
      <c r="C124" s="3">
        <v>170816</v>
      </c>
      <c r="D124" s="4" t="s">
        <v>340</v>
      </c>
      <c r="E124" s="4" t="s">
        <v>341</v>
      </c>
      <c r="F124" s="4" t="s">
        <v>342</v>
      </c>
      <c r="G124" s="4" t="s">
        <v>343</v>
      </c>
      <c r="H124" s="4"/>
      <c r="I124" s="4" t="s">
        <v>344</v>
      </c>
      <c r="J124" s="5">
        <v>5</v>
      </c>
      <c r="K124" s="6">
        <v>5</v>
      </c>
      <c r="L124" s="7" t="s">
        <v>45</v>
      </c>
      <c r="M124" s="4">
        <v>314020</v>
      </c>
      <c r="N124" s="4" t="s">
        <v>188</v>
      </c>
      <c r="O124" s="4" t="s">
        <v>189</v>
      </c>
      <c r="P124" s="4" t="s">
        <v>123</v>
      </c>
      <c r="Q124" s="4">
        <v>2</v>
      </c>
      <c r="R124" s="4" t="s">
        <v>345</v>
      </c>
      <c r="S124" s="4">
        <v>169849</v>
      </c>
      <c r="T124" s="4" t="s">
        <v>346</v>
      </c>
      <c r="U124" s="4" t="s">
        <v>347</v>
      </c>
      <c r="V124" s="4">
        <v>549491439</v>
      </c>
      <c r="W124" s="4"/>
      <c r="X124" s="8" t="s">
        <v>348</v>
      </c>
      <c r="Y124" s="8" t="s">
        <v>194</v>
      </c>
      <c r="Z124" s="8" t="s">
        <v>55</v>
      </c>
      <c r="AA124" s="8" t="s">
        <v>348</v>
      </c>
      <c r="AB124" s="8" t="s">
        <v>115</v>
      </c>
      <c r="AC124" s="7" t="s">
        <v>349</v>
      </c>
      <c r="AD124" s="9">
        <v>47.5</v>
      </c>
      <c r="AE124" s="10">
        <f>ROUND($K$124*$AD$124,2)</f>
        <v>237.5</v>
      </c>
    </row>
    <row r="125" spans="1:31" ht="38.25">
      <c r="A125" s="3">
        <v>57819</v>
      </c>
      <c r="B125" s="4" t="s">
        <v>339</v>
      </c>
      <c r="C125" s="3">
        <v>170817</v>
      </c>
      <c r="D125" s="4" t="s">
        <v>74</v>
      </c>
      <c r="E125" s="4" t="s">
        <v>152</v>
      </c>
      <c r="F125" s="4" t="s">
        <v>76</v>
      </c>
      <c r="G125" s="4" t="s">
        <v>153</v>
      </c>
      <c r="H125" s="4"/>
      <c r="I125" s="4" t="s">
        <v>137</v>
      </c>
      <c r="J125" s="5">
        <v>6</v>
      </c>
      <c r="K125" s="6">
        <v>6</v>
      </c>
      <c r="L125" s="7" t="s">
        <v>45</v>
      </c>
      <c r="M125" s="4">
        <v>314020</v>
      </c>
      <c r="N125" s="4" t="s">
        <v>188</v>
      </c>
      <c r="O125" s="4" t="s">
        <v>189</v>
      </c>
      <c r="P125" s="4" t="s">
        <v>123</v>
      </c>
      <c r="Q125" s="4">
        <v>2</v>
      </c>
      <c r="R125" s="4" t="s">
        <v>345</v>
      </c>
      <c r="S125" s="4">
        <v>169849</v>
      </c>
      <c r="T125" s="4" t="s">
        <v>346</v>
      </c>
      <c r="U125" s="4" t="s">
        <v>347</v>
      </c>
      <c r="V125" s="4">
        <v>549491439</v>
      </c>
      <c r="W125" s="4"/>
      <c r="X125" s="8" t="s">
        <v>348</v>
      </c>
      <c r="Y125" s="8" t="s">
        <v>194</v>
      </c>
      <c r="Z125" s="8" t="s">
        <v>55</v>
      </c>
      <c r="AA125" s="8" t="s">
        <v>348</v>
      </c>
      <c r="AB125" s="8" t="s">
        <v>115</v>
      </c>
      <c r="AC125" s="7" t="s">
        <v>349</v>
      </c>
      <c r="AD125" s="9">
        <v>38.93</v>
      </c>
      <c r="AE125" s="10">
        <f>ROUND($K$125*$AD$125,2)</f>
        <v>233.58</v>
      </c>
    </row>
    <row r="126" spans="1:31" ht="25.5">
      <c r="A126" s="3">
        <v>57819</v>
      </c>
      <c r="B126" s="4" t="s">
        <v>339</v>
      </c>
      <c r="C126" s="3">
        <v>170818</v>
      </c>
      <c r="D126" s="4" t="s">
        <v>147</v>
      </c>
      <c r="E126" s="4" t="s">
        <v>350</v>
      </c>
      <c r="F126" s="4" t="s">
        <v>351</v>
      </c>
      <c r="G126" s="4" t="s">
        <v>352</v>
      </c>
      <c r="H126" s="4"/>
      <c r="I126" s="4" t="s">
        <v>62</v>
      </c>
      <c r="J126" s="5">
        <v>6</v>
      </c>
      <c r="K126" s="6">
        <v>6</v>
      </c>
      <c r="L126" s="7" t="s">
        <v>45</v>
      </c>
      <c r="M126" s="4">
        <v>314020</v>
      </c>
      <c r="N126" s="4" t="s">
        <v>188</v>
      </c>
      <c r="O126" s="4" t="s">
        <v>189</v>
      </c>
      <c r="P126" s="4" t="s">
        <v>123</v>
      </c>
      <c r="Q126" s="4">
        <v>2</v>
      </c>
      <c r="R126" s="4" t="s">
        <v>345</v>
      </c>
      <c r="S126" s="4">
        <v>169849</v>
      </c>
      <c r="T126" s="4" t="s">
        <v>346</v>
      </c>
      <c r="U126" s="4" t="s">
        <v>347</v>
      </c>
      <c r="V126" s="4">
        <v>549491439</v>
      </c>
      <c r="W126" s="4"/>
      <c r="X126" s="8" t="s">
        <v>348</v>
      </c>
      <c r="Y126" s="8" t="s">
        <v>194</v>
      </c>
      <c r="Z126" s="8" t="s">
        <v>55</v>
      </c>
      <c r="AA126" s="8" t="s">
        <v>348</v>
      </c>
      <c r="AB126" s="8" t="s">
        <v>115</v>
      </c>
      <c r="AC126" s="7" t="s">
        <v>349</v>
      </c>
      <c r="AD126" s="9">
        <v>32.18</v>
      </c>
      <c r="AE126" s="10">
        <f>ROUND($K$126*$AD$126,2)</f>
        <v>193.08</v>
      </c>
    </row>
    <row r="127" spans="1:31" ht="38.25">
      <c r="A127" s="3">
        <v>57819</v>
      </c>
      <c r="B127" s="4" t="s">
        <v>339</v>
      </c>
      <c r="C127" s="3">
        <v>170819</v>
      </c>
      <c r="D127" s="4" t="s">
        <v>63</v>
      </c>
      <c r="E127" s="4" t="s">
        <v>257</v>
      </c>
      <c r="F127" s="4" t="s">
        <v>258</v>
      </c>
      <c r="G127" s="4" t="s">
        <v>259</v>
      </c>
      <c r="H127" s="4"/>
      <c r="I127" s="4" t="s">
        <v>221</v>
      </c>
      <c r="J127" s="5">
        <v>10</v>
      </c>
      <c r="K127" s="6">
        <v>10</v>
      </c>
      <c r="L127" s="7" t="s">
        <v>45</v>
      </c>
      <c r="M127" s="4">
        <v>314020</v>
      </c>
      <c r="N127" s="4" t="s">
        <v>188</v>
      </c>
      <c r="O127" s="4" t="s">
        <v>189</v>
      </c>
      <c r="P127" s="4" t="s">
        <v>123</v>
      </c>
      <c r="Q127" s="4">
        <v>2</v>
      </c>
      <c r="R127" s="4" t="s">
        <v>345</v>
      </c>
      <c r="S127" s="4">
        <v>169849</v>
      </c>
      <c r="T127" s="4" t="s">
        <v>346</v>
      </c>
      <c r="U127" s="4" t="s">
        <v>347</v>
      </c>
      <c r="V127" s="4">
        <v>549491439</v>
      </c>
      <c r="W127" s="4"/>
      <c r="X127" s="8" t="s">
        <v>348</v>
      </c>
      <c r="Y127" s="8" t="s">
        <v>194</v>
      </c>
      <c r="Z127" s="8" t="s">
        <v>55</v>
      </c>
      <c r="AA127" s="8" t="s">
        <v>348</v>
      </c>
      <c r="AB127" s="8" t="s">
        <v>115</v>
      </c>
      <c r="AC127" s="7" t="s">
        <v>349</v>
      </c>
      <c r="AD127" s="9">
        <v>35.53</v>
      </c>
      <c r="AE127" s="10">
        <f>ROUND($K$127*$AD$127,2)</f>
        <v>355.3</v>
      </c>
    </row>
    <row r="128" spans="1:31" ht="25.5">
      <c r="A128" s="3">
        <v>57819</v>
      </c>
      <c r="B128" s="4" t="s">
        <v>339</v>
      </c>
      <c r="C128" s="3">
        <v>170820</v>
      </c>
      <c r="D128" s="4" t="s">
        <v>74</v>
      </c>
      <c r="E128" s="4" t="s">
        <v>89</v>
      </c>
      <c r="F128" s="4" t="s">
        <v>90</v>
      </c>
      <c r="G128" s="4" t="s">
        <v>91</v>
      </c>
      <c r="H128" s="4"/>
      <c r="I128" s="4" t="s">
        <v>92</v>
      </c>
      <c r="J128" s="5">
        <v>2</v>
      </c>
      <c r="K128" s="6">
        <v>2</v>
      </c>
      <c r="L128" s="7" t="s">
        <v>45</v>
      </c>
      <c r="M128" s="4">
        <v>314020</v>
      </c>
      <c r="N128" s="4" t="s">
        <v>188</v>
      </c>
      <c r="O128" s="4" t="s">
        <v>189</v>
      </c>
      <c r="P128" s="4" t="s">
        <v>123</v>
      </c>
      <c r="Q128" s="4">
        <v>2</v>
      </c>
      <c r="R128" s="4" t="s">
        <v>345</v>
      </c>
      <c r="S128" s="4">
        <v>169849</v>
      </c>
      <c r="T128" s="4" t="s">
        <v>346</v>
      </c>
      <c r="U128" s="4" t="s">
        <v>347</v>
      </c>
      <c r="V128" s="4">
        <v>549491439</v>
      </c>
      <c r="W128" s="4"/>
      <c r="X128" s="8" t="s">
        <v>348</v>
      </c>
      <c r="Y128" s="8" t="s">
        <v>194</v>
      </c>
      <c r="Z128" s="8" t="s">
        <v>55</v>
      </c>
      <c r="AA128" s="8" t="s">
        <v>348</v>
      </c>
      <c r="AB128" s="8" t="s">
        <v>115</v>
      </c>
      <c r="AC128" s="7" t="s">
        <v>349</v>
      </c>
      <c r="AD128" s="9">
        <v>9</v>
      </c>
      <c r="AE128" s="10">
        <f>ROUND($K$128*$AD$128,2)</f>
        <v>18</v>
      </c>
    </row>
    <row r="129" spans="1:31" ht="25.5">
      <c r="A129" s="3">
        <v>57819</v>
      </c>
      <c r="B129" s="4" t="s">
        <v>339</v>
      </c>
      <c r="C129" s="3">
        <v>170841</v>
      </c>
      <c r="D129" s="4" t="s">
        <v>340</v>
      </c>
      <c r="E129" s="4" t="s">
        <v>353</v>
      </c>
      <c r="F129" s="4" t="s">
        <v>354</v>
      </c>
      <c r="G129" s="4" t="s">
        <v>355</v>
      </c>
      <c r="H129" s="4"/>
      <c r="I129" s="4" t="s">
        <v>344</v>
      </c>
      <c r="J129" s="5">
        <v>5</v>
      </c>
      <c r="K129" s="6">
        <v>5</v>
      </c>
      <c r="L129" s="7" t="s">
        <v>45</v>
      </c>
      <c r="M129" s="4">
        <v>314020</v>
      </c>
      <c r="N129" s="4" t="s">
        <v>188</v>
      </c>
      <c r="O129" s="4" t="s">
        <v>189</v>
      </c>
      <c r="P129" s="4" t="s">
        <v>123</v>
      </c>
      <c r="Q129" s="4">
        <v>2</v>
      </c>
      <c r="R129" s="4" t="s">
        <v>345</v>
      </c>
      <c r="S129" s="4">
        <v>169849</v>
      </c>
      <c r="T129" s="4" t="s">
        <v>346</v>
      </c>
      <c r="U129" s="4" t="s">
        <v>347</v>
      </c>
      <c r="V129" s="4">
        <v>549491439</v>
      </c>
      <c r="W129" s="4"/>
      <c r="X129" s="8" t="s">
        <v>348</v>
      </c>
      <c r="Y129" s="8" t="s">
        <v>194</v>
      </c>
      <c r="Z129" s="8" t="s">
        <v>55</v>
      </c>
      <c r="AA129" s="8" t="s">
        <v>348</v>
      </c>
      <c r="AB129" s="8" t="s">
        <v>115</v>
      </c>
      <c r="AC129" s="7" t="s">
        <v>349</v>
      </c>
      <c r="AD129" s="9">
        <v>31.5</v>
      </c>
      <c r="AE129" s="10">
        <f>ROUND($K$129*$AD$129,2)</f>
        <v>157.5</v>
      </c>
    </row>
    <row r="130" spans="1:31" ht="51">
      <c r="A130" s="3">
        <v>57819</v>
      </c>
      <c r="B130" s="4" t="s">
        <v>339</v>
      </c>
      <c r="C130" s="3">
        <v>170842</v>
      </c>
      <c r="D130" s="4" t="s">
        <v>133</v>
      </c>
      <c r="E130" s="4" t="s">
        <v>134</v>
      </c>
      <c r="F130" s="4" t="s">
        <v>135</v>
      </c>
      <c r="G130" s="4" t="s">
        <v>136</v>
      </c>
      <c r="H130" s="4"/>
      <c r="I130" s="4" t="s">
        <v>137</v>
      </c>
      <c r="J130" s="5">
        <v>4</v>
      </c>
      <c r="K130" s="6">
        <v>4</v>
      </c>
      <c r="L130" s="7" t="s">
        <v>45</v>
      </c>
      <c r="M130" s="4">
        <v>314020</v>
      </c>
      <c r="N130" s="4" t="s">
        <v>188</v>
      </c>
      <c r="O130" s="4" t="s">
        <v>189</v>
      </c>
      <c r="P130" s="4" t="s">
        <v>123</v>
      </c>
      <c r="Q130" s="4">
        <v>2</v>
      </c>
      <c r="R130" s="4" t="s">
        <v>345</v>
      </c>
      <c r="S130" s="4">
        <v>169849</v>
      </c>
      <c r="T130" s="4" t="s">
        <v>346</v>
      </c>
      <c r="U130" s="4" t="s">
        <v>347</v>
      </c>
      <c r="V130" s="4">
        <v>549491439</v>
      </c>
      <c r="W130" s="4"/>
      <c r="X130" s="8" t="s">
        <v>348</v>
      </c>
      <c r="Y130" s="8" t="s">
        <v>194</v>
      </c>
      <c r="Z130" s="8" t="s">
        <v>55</v>
      </c>
      <c r="AA130" s="8" t="s">
        <v>348</v>
      </c>
      <c r="AB130" s="8" t="s">
        <v>115</v>
      </c>
      <c r="AC130" s="7" t="s">
        <v>349</v>
      </c>
      <c r="AD130" s="9">
        <v>23.81</v>
      </c>
      <c r="AE130" s="10">
        <f>ROUND($K$130*$AD$130,2)</f>
        <v>95.24</v>
      </c>
    </row>
    <row r="131" spans="1:31" ht="25.5">
      <c r="A131" s="3">
        <v>57819</v>
      </c>
      <c r="B131" s="4" t="s">
        <v>339</v>
      </c>
      <c r="C131" s="3">
        <v>170843</v>
      </c>
      <c r="D131" s="4" t="s">
        <v>213</v>
      </c>
      <c r="E131" s="4" t="s">
        <v>214</v>
      </c>
      <c r="F131" s="4" t="s">
        <v>215</v>
      </c>
      <c r="G131" s="4" t="s">
        <v>216</v>
      </c>
      <c r="H131" s="4"/>
      <c r="I131" s="4" t="s">
        <v>217</v>
      </c>
      <c r="J131" s="5">
        <v>8</v>
      </c>
      <c r="K131" s="6">
        <v>8</v>
      </c>
      <c r="L131" s="7" t="s">
        <v>45</v>
      </c>
      <c r="M131" s="4">
        <v>314020</v>
      </c>
      <c r="N131" s="4" t="s">
        <v>188</v>
      </c>
      <c r="O131" s="4" t="s">
        <v>189</v>
      </c>
      <c r="P131" s="4" t="s">
        <v>123</v>
      </c>
      <c r="Q131" s="4">
        <v>2</v>
      </c>
      <c r="R131" s="4" t="s">
        <v>345</v>
      </c>
      <c r="S131" s="4">
        <v>169849</v>
      </c>
      <c r="T131" s="4" t="s">
        <v>346</v>
      </c>
      <c r="U131" s="4" t="s">
        <v>347</v>
      </c>
      <c r="V131" s="4">
        <v>549491439</v>
      </c>
      <c r="W131" s="4"/>
      <c r="X131" s="8" t="s">
        <v>348</v>
      </c>
      <c r="Y131" s="8" t="s">
        <v>194</v>
      </c>
      <c r="Z131" s="8" t="s">
        <v>55</v>
      </c>
      <c r="AA131" s="8" t="s">
        <v>348</v>
      </c>
      <c r="AB131" s="8" t="s">
        <v>115</v>
      </c>
      <c r="AC131" s="7" t="s">
        <v>349</v>
      </c>
      <c r="AD131" s="9">
        <v>12.08</v>
      </c>
      <c r="AE131" s="10">
        <f>ROUND($K$131*$AD$131,2)</f>
        <v>96.64</v>
      </c>
    </row>
    <row r="132" spans="1:31" ht="39" thickBot="1">
      <c r="A132" s="3">
        <v>57819</v>
      </c>
      <c r="B132" s="4" t="s">
        <v>339</v>
      </c>
      <c r="C132" s="3">
        <v>170844</v>
      </c>
      <c r="D132" s="4" t="s">
        <v>169</v>
      </c>
      <c r="E132" s="4" t="s">
        <v>356</v>
      </c>
      <c r="F132" s="4" t="s">
        <v>357</v>
      </c>
      <c r="G132" s="4" t="s">
        <v>358</v>
      </c>
      <c r="H132" s="4"/>
      <c r="I132" s="4" t="s">
        <v>137</v>
      </c>
      <c r="J132" s="5">
        <v>2</v>
      </c>
      <c r="K132" s="6">
        <v>2</v>
      </c>
      <c r="L132" s="7" t="s">
        <v>45</v>
      </c>
      <c r="M132" s="4">
        <v>314020</v>
      </c>
      <c r="N132" s="4" t="s">
        <v>188</v>
      </c>
      <c r="O132" s="4" t="s">
        <v>189</v>
      </c>
      <c r="P132" s="4" t="s">
        <v>123</v>
      </c>
      <c r="Q132" s="4">
        <v>2</v>
      </c>
      <c r="R132" s="4" t="s">
        <v>345</v>
      </c>
      <c r="S132" s="4">
        <v>169849</v>
      </c>
      <c r="T132" s="4" t="s">
        <v>346</v>
      </c>
      <c r="U132" s="4" t="s">
        <v>347</v>
      </c>
      <c r="V132" s="4">
        <v>549491439</v>
      </c>
      <c r="W132" s="4"/>
      <c r="X132" s="8" t="s">
        <v>348</v>
      </c>
      <c r="Y132" s="8" t="s">
        <v>194</v>
      </c>
      <c r="Z132" s="8" t="s">
        <v>55</v>
      </c>
      <c r="AA132" s="8" t="s">
        <v>348</v>
      </c>
      <c r="AB132" s="8" t="s">
        <v>115</v>
      </c>
      <c r="AC132" s="7" t="s">
        <v>349</v>
      </c>
      <c r="AD132" s="9">
        <v>77.69</v>
      </c>
      <c r="AE132" s="10">
        <f>ROUND($K$132*$AD$132,2)</f>
        <v>155.38</v>
      </c>
    </row>
    <row r="133" spans="1:31" ht="13.5" thickTop="1">
      <c r="A133" s="24"/>
      <c r="B133" s="24"/>
      <c r="C133" s="24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5" t="s">
        <v>72</v>
      </c>
      <c r="AE133" s="12">
        <f>SUM($AE$124:$AE$132)</f>
        <v>1542.2200000000003</v>
      </c>
    </row>
    <row r="134" spans="1:31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25.5">
      <c r="A135" s="3">
        <v>57824</v>
      </c>
      <c r="B135" s="4" t="s">
        <v>359</v>
      </c>
      <c r="C135" s="3">
        <v>170864</v>
      </c>
      <c r="D135" s="4" t="s">
        <v>67</v>
      </c>
      <c r="E135" s="4" t="s">
        <v>360</v>
      </c>
      <c r="F135" s="4" t="s">
        <v>361</v>
      </c>
      <c r="G135" s="4" t="s">
        <v>362</v>
      </c>
      <c r="H135" s="4"/>
      <c r="I135" s="4" t="s">
        <v>363</v>
      </c>
      <c r="J135" s="5">
        <v>600</v>
      </c>
      <c r="K135" s="6">
        <v>600</v>
      </c>
      <c r="L135" s="7" t="s">
        <v>45</v>
      </c>
      <c r="M135" s="4">
        <v>239880</v>
      </c>
      <c r="N135" s="4" t="s">
        <v>364</v>
      </c>
      <c r="O135" s="4" t="s">
        <v>225</v>
      </c>
      <c r="P135" s="4" t="s">
        <v>226</v>
      </c>
      <c r="Q135" s="4">
        <v>-1</v>
      </c>
      <c r="R135" s="4" t="s">
        <v>248</v>
      </c>
      <c r="S135" s="4">
        <v>186011</v>
      </c>
      <c r="T135" s="4" t="s">
        <v>365</v>
      </c>
      <c r="U135" s="4" t="s">
        <v>366</v>
      </c>
      <c r="V135" s="4"/>
      <c r="W135" s="4"/>
      <c r="X135" s="8" t="s">
        <v>53</v>
      </c>
      <c r="Y135" s="8" t="s">
        <v>367</v>
      </c>
      <c r="Z135" s="8" t="s">
        <v>55</v>
      </c>
      <c r="AA135" s="8" t="s">
        <v>53</v>
      </c>
      <c r="AB135" s="8" t="s">
        <v>115</v>
      </c>
      <c r="AC135" s="7" t="s">
        <v>368</v>
      </c>
      <c r="AD135" s="9">
        <v>13.29</v>
      </c>
      <c r="AE135" s="10">
        <f>ROUND($K$135*$AD$135,2)</f>
        <v>7974</v>
      </c>
    </row>
    <row r="136" spans="1:31" ht="25.5">
      <c r="A136" s="3">
        <v>57824</v>
      </c>
      <c r="B136" s="4" t="s">
        <v>359</v>
      </c>
      <c r="C136" s="3">
        <v>170865</v>
      </c>
      <c r="D136" s="4" t="s">
        <v>58</v>
      </c>
      <c r="E136" s="4" t="s">
        <v>369</v>
      </c>
      <c r="F136" s="4" t="s">
        <v>370</v>
      </c>
      <c r="G136" s="4" t="s">
        <v>371</v>
      </c>
      <c r="H136" s="4"/>
      <c r="I136" s="4" t="s">
        <v>62</v>
      </c>
      <c r="J136" s="5">
        <v>480</v>
      </c>
      <c r="K136" s="6">
        <v>480</v>
      </c>
      <c r="L136" s="7" t="s">
        <v>45</v>
      </c>
      <c r="M136" s="4">
        <v>239880</v>
      </c>
      <c r="N136" s="4" t="s">
        <v>364</v>
      </c>
      <c r="O136" s="4" t="s">
        <v>225</v>
      </c>
      <c r="P136" s="4" t="s">
        <v>226</v>
      </c>
      <c r="Q136" s="4">
        <v>-1</v>
      </c>
      <c r="R136" s="4" t="s">
        <v>248</v>
      </c>
      <c r="S136" s="4">
        <v>186011</v>
      </c>
      <c r="T136" s="4" t="s">
        <v>365</v>
      </c>
      <c r="U136" s="4" t="s">
        <v>366</v>
      </c>
      <c r="V136" s="4"/>
      <c r="W136" s="4"/>
      <c r="X136" s="8" t="s">
        <v>53</v>
      </c>
      <c r="Y136" s="8" t="s">
        <v>367</v>
      </c>
      <c r="Z136" s="8" t="s">
        <v>55</v>
      </c>
      <c r="AA136" s="8" t="s">
        <v>53</v>
      </c>
      <c r="AB136" s="8" t="s">
        <v>115</v>
      </c>
      <c r="AC136" s="7" t="s">
        <v>368</v>
      </c>
      <c r="AD136" s="9">
        <v>27.85</v>
      </c>
      <c r="AE136" s="10">
        <f>ROUND($K$136*$AD$136,2)</f>
        <v>13368</v>
      </c>
    </row>
    <row r="137" spans="1:31" ht="38.25">
      <c r="A137" s="3">
        <v>57824</v>
      </c>
      <c r="B137" s="4" t="s">
        <v>359</v>
      </c>
      <c r="C137" s="3">
        <v>170866</v>
      </c>
      <c r="D137" s="4" t="s">
        <v>63</v>
      </c>
      <c r="E137" s="4" t="s">
        <v>64</v>
      </c>
      <c r="F137" s="4" t="s">
        <v>65</v>
      </c>
      <c r="G137" s="4" t="s">
        <v>132</v>
      </c>
      <c r="H137" s="4"/>
      <c r="I137" s="4" t="s">
        <v>62</v>
      </c>
      <c r="J137" s="5">
        <v>20</v>
      </c>
      <c r="K137" s="6">
        <v>20</v>
      </c>
      <c r="L137" s="7" t="s">
        <v>45</v>
      </c>
      <c r="M137" s="4">
        <v>239880</v>
      </c>
      <c r="N137" s="4" t="s">
        <v>364</v>
      </c>
      <c r="O137" s="4" t="s">
        <v>225</v>
      </c>
      <c r="P137" s="4" t="s">
        <v>226</v>
      </c>
      <c r="Q137" s="4">
        <v>-1</v>
      </c>
      <c r="R137" s="4" t="s">
        <v>248</v>
      </c>
      <c r="S137" s="4">
        <v>186011</v>
      </c>
      <c r="T137" s="4" t="s">
        <v>365</v>
      </c>
      <c r="U137" s="4" t="s">
        <v>366</v>
      </c>
      <c r="V137" s="4"/>
      <c r="W137" s="4"/>
      <c r="X137" s="8" t="s">
        <v>53</v>
      </c>
      <c r="Y137" s="8" t="s">
        <v>367</v>
      </c>
      <c r="Z137" s="8" t="s">
        <v>55</v>
      </c>
      <c r="AA137" s="8" t="s">
        <v>53</v>
      </c>
      <c r="AB137" s="8" t="s">
        <v>115</v>
      </c>
      <c r="AC137" s="7" t="s">
        <v>368</v>
      </c>
      <c r="AD137" s="9">
        <v>8.69</v>
      </c>
      <c r="AE137" s="10">
        <f>ROUND($K$137*$AD$137,2)</f>
        <v>173.8</v>
      </c>
    </row>
    <row r="138" spans="1:31" ht="12.75">
      <c r="A138" s="3">
        <v>57824</v>
      </c>
      <c r="B138" s="4" t="s">
        <v>359</v>
      </c>
      <c r="C138" s="3">
        <v>170874</v>
      </c>
      <c r="D138" s="4" t="s">
        <v>40</v>
      </c>
      <c r="E138" s="4" t="s">
        <v>372</v>
      </c>
      <c r="F138" s="4" t="s">
        <v>373</v>
      </c>
      <c r="G138" s="4" t="s">
        <v>374</v>
      </c>
      <c r="H138" s="4"/>
      <c r="I138" s="4" t="s">
        <v>44</v>
      </c>
      <c r="J138" s="5">
        <v>12</v>
      </c>
      <c r="K138" s="6">
        <v>12</v>
      </c>
      <c r="L138" s="7" t="s">
        <v>45</v>
      </c>
      <c r="M138" s="4">
        <v>239880</v>
      </c>
      <c r="N138" s="4" t="s">
        <v>364</v>
      </c>
      <c r="O138" s="4" t="s">
        <v>225</v>
      </c>
      <c r="P138" s="4" t="s">
        <v>226</v>
      </c>
      <c r="Q138" s="4">
        <v>-1</v>
      </c>
      <c r="R138" s="4" t="s">
        <v>248</v>
      </c>
      <c r="S138" s="4">
        <v>186011</v>
      </c>
      <c r="T138" s="4" t="s">
        <v>365</v>
      </c>
      <c r="U138" s="4" t="s">
        <v>366</v>
      </c>
      <c r="V138" s="4"/>
      <c r="W138" s="4"/>
      <c r="X138" s="8" t="s">
        <v>53</v>
      </c>
      <c r="Y138" s="8" t="s">
        <v>367</v>
      </c>
      <c r="Z138" s="8" t="s">
        <v>55</v>
      </c>
      <c r="AA138" s="8" t="s">
        <v>53</v>
      </c>
      <c r="AB138" s="8" t="s">
        <v>115</v>
      </c>
      <c r="AC138" s="7" t="s">
        <v>368</v>
      </c>
      <c r="AD138" s="9">
        <v>127.66</v>
      </c>
      <c r="AE138" s="10">
        <f>ROUND($K$138*$AD$138,2)</f>
        <v>1531.92</v>
      </c>
    </row>
    <row r="139" spans="1:31" ht="25.5">
      <c r="A139" s="3">
        <v>57824</v>
      </c>
      <c r="B139" s="4" t="s">
        <v>359</v>
      </c>
      <c r="C139" s="3">
        <v>170875</v>
      </c>
      <c r="D139" s="4" t="s">
        <v>294</v>
      </c>
      <c r="E139" s="4" t="s">
        <v>375</v>
      </c>
      <c r="F139" s="4" t="s">
        <v>296</v>
      </c>
      <c r="G139" s="4" t="s">
        <v>376</v>
      </c>
      <c r="H139" s="4"/>
      <c r="I139" s="4" t="s">
        <v>78</v>
      </c>
      <c r="J139" s="5">
        <v>6</v>
      </c>
      <c r="K139" s="6">
        <v>6</v>
      </c>
      <c r="L139" s="7" t="s">
        <v>45</v>
      </c>
      <c r="M139" s="4">
        <v>239880</v>
      </c>
      <c r="N139" s="4" t="s">
        <v>364</v>
      </c>
      <c r="O139" s="4" t="s">
        <v>225</v>
      </c>
      <c r="P139" s="4" t="s">
        <v>226</v>
      </c>
      <c r="Q139" s="4">
        <v>-1</v>
      </c>
      <c r="R139" s="4" t="s">
        <v>248</v>
      </c>
      <c r="S139" s="4">
        <v>186011</v>
      </c>
      <c r="T139" s="4" t="s">
        <v>365</v>
      </c>
      <c r="U139" s="4" t="s">
        <v>366</v>
      </c>
      <c r="V139" s="4"/>
      <c r="W139" s="4"/>
      <c r="X139" s="8" t="s">
        <v>53</v>
      </c>
      <c r="Y139" s="8" t="s">
        <v>367</v>
      </c>
      <c r="Z139" s="8" t="s">
        <v>55</v>
      </c>
      <c r="AA139" s="8" t="s">
        <v>53</v>
      </c>
      <c r="AB139" s="8" t="s">
        <v>115</v>
      </c>
      <c r="AC139" s="7" t="s">
        <v>368</v>
      </c>
      <c r="AD139" s="9">
        <v>33.89</v>
      </c>
      <c r="AE139" s="10">
        <f>ROUND($K$139*$AD$139,2)</f>
        <v>203.34</v>
      </c>
    </row>
    <row r="140" spans="1:31" ht="12.75">
      <c r="A140" s="3">
        <v>57824</v>
      </c>
      <c r="B140" s="4" t="s">
        <v>359</v>
      </c>
      <c r="C140" s="3">
        <v>170876</v>
      </c>
      <c r="D140" s="4" t="s">
        <v>155</v>
      </c>
      <c r="E140" s="4" t="s">
        <v>156</v>
      </c>
      <c r="F140" s="4" t="s">
        <v>157</v>
      </c>
      <c r="G140" s="4" t="s">
        <v>158</v>
      </c>
      <c r="H140" s="4"/>
      <c r="I140" s="4" t="s">
        <v>137</v>
      </c>
      <c r="J140" s="5">
        <v>1</v>
      </c>
      <c r="K140" s="6">
        <v>1</v>
      </c>
      <c r="L140" s="7" t="s">
        <v>45</v>
      </c>
      <c r="M140" s="4">
        <v>239880</v>
      </c>
      <c r="N140" s="4" t="s">
        <v>364</v>
      </c>
      <c r="O140" s="4" t="s">
        <v>225</v>
      </c>
      <c r="P140" s="4" t="s">
        <v>226</v>
      </c>
      <c r="Q140" s="4">
        <v>-1</v>
      </c>
      <c r="R140" s="4" t="s">
        <v>248</v>
      </c>
      <c r="S140" s="4">
        <v>186011</v>
      </c>
      <c r="T140" s="4" t="s">
        <v>365</v>
      </c>
      <c r="U140" s="4" t="s">
        <v>366</v>
      </c>
      <c r="V140" s="4"/>
      <c r="W140" s="4"/>
      <c r="X140" s="8" t="s">
        <v>53</v>
      </c>
      <c r="Y140" s="8" t="s">
        <v>367</v>
      </c>
      <c r="Z140" s="8" t="s">
        <v>55</v>
      </c>
      <c r="AA140" s="8" t="s">
        <v>53</v>
      </c>
      <c r="AB140" s="8" t="s">
        <v>115</v>
      </c>
      <c r="AC140" s="7" t="s">
        <v>368</v>
      </c>
      <c r="AD140" s="9">
        <v>49.01</v>
      </c>
      <c r="AE140" s="10">
        <f>ROUND($K$140*$AD$140,2)</f>
        <v>49.01</v>
      </c>
    </row>
    <row r="141" spans="1:31" ht="25.5">
      <c r="A141" s="3">
        <v>57824</v>
      </c>
      <c r="B141" s="4" t="s">
        <v>359</v>
      </c>
      <c r="C141" s="3">
        <v>170887</v>
      </c>
      <c r="D141" s="4" t="s">
        <v>63</v>
      </c>
      <c r="E141" s="4" t="s">
        <v>218</v>
      </c>
      <c r="F141" s="4" t="s">
        <v>219</v>
      </c>
      <c r="G141" s="4" t="s">
        <v>220</v>
      </c>
      <c r="H141" s="4"/>
      <c r="I141" s="4" t="s">
        <v>221</v>
      </c>
      <c r="J141" s="5">
        <v>20</v>
      </c>
      <c r="K141" s="6">
        <v>20</v>
      </c>
      <c r="L141" s="7" t="s">
        <v>45</v>
      </c>
      <c r="M141" s="4">
        <v>239880</v>
      </c>
      <c r="N141" s="4" t="s">
        <v>364</v>
      </c>
      <c r="O141" s="4" t="s">
        <v>225</v>
      </c>
      <c r="P141" s="4" t="s">
        <v>226</v>
      </c>
      <c r="Q141" s="4">
        <v>-1</v>
      </c>
      <c r="R141" s="4" t="s">
        <v>248</v>
      </c>
      <c r="S141" s="4">
        <v>186011</v>
      </c>
      <c r="T141" s="4" t="s">
        <v>365</v>
      </c>
      <c r="U141" s="4" t="s">
        <v>366</v>
      </c>
      <c r="V141" s="4"/>
      <c r="W141" s="4"/>
      <c r="X141" s="8" t="s">
        <v>53</v>
      </c>
      <c r="Y141" s="8" t="s">
        <v>367</v>
      </c>
      <c r="Z141" s="8" t="s">
        <v>55</v>
      </c>
      <c r="AA141" s="8" t="s">
        <v>53</v>
      </c>
      <c r="AB141" s="8" t="s">
        <v>115</v>
      </c>
      <c r="AC141" s="7" t="s">
        <v>368</v>
      </c>
      <c r="AD141" s="9">
        <v>17.64</v>
      </c>
      <c r="AE141" s="10">
        <f>ROUND($K$141*$AD$141,2)</f>
        <v>352.8</v>
      </c>
    </row>
    <row r="142" spans="1:31" ht="12.75">
      <c r="A142" s="3">
        <v>57824</v>
      </c>
      <c r="B142" s="4" t="s">
        <v>359</v>
      </c>
      <c r="C142" s="3">
        <v>170888</v>
      </c>
      <c r="D142" s="4" t="s">
        <v>63</v>
      </c>
      <c r="E142" s="4" t="s">
        <v>377</v>
      </c>
      <c r="F142" s="4" t="s">
        <v>378</v>
      </c>
      <c r="G142" s="4" t="s">
        <v>379</v>
      </c>
      <c r="H142" s="4"/>
      <c r="I142" s="4" t="s">
        <v>221</v>
      </c>
      <c r="J142" s="5">
        <v>20</v>
      </c>
      <c r="K142" s="6">
        <v>20</v>
      </c>
      <c r="L142" s="7" t="s">
        <v>45</v>
      </c>
      <c r="M142" s="4">
        <v>239880</v>
      </c>
      <c r="N142" s="4" t="s">
        <v>364</v>
      </c>
      <c r="O142" s="4" t="s">
        <v>225</v>
      </c>
      <c r="P142" s="4" t="s">
        <v>226</v>
      </c>
      <c r="Q142" s="4">
        <v>-1</v>
      </c>
      <c r="R142" s="4" t="s">
        <v>248</v>
      </c>
      <c r="S142" s="4">
        <v>186011</v>
      </c>
      <c r="T142" s="4" t="s">
        <v>365</v>
      </c>
      <c r="U142" s="4" t="s">
        <v>366</v>
      </c>
      <c r="V142" s="4"/>
      <c r="W142" s="4"/>
      <c r="X142" s="8" t="s">
        <v>53</v>
      </c>
      <c r="Y142" s="8" t="s">
        <v>367</v>
      </c>
      <c r="Z142" s="8" t="s">
        <v>55</v>
      </c>
      <c r="AA142" s="8" t="s">
        <v>53</v>
      </c>
      <c r="AB142" s="8" t="s">
        <v>115</v>
      </c>
      <c r="AC142" s="7" t="s">
        <v>368</v>
      </c>
      <c r="AD142" s="9">
        <v>11.78</v>
      </c>
      <c r="AE142" s="10">
        <f>ROUND($K$142*$AD$142,2)</f>
        <v>235.6</v>
      </c>
    </row>
    <row r="143" spans="1:31" ht="38.25">
      <c r="A143" s="3">
        <v>57824</v>
      </c>
      <c r="B143" s="4" t="s">
        <v>359</v>
      </c>
      <c r="C143" s="3">
        <v>170889</v>
      </c>
      <c r="D143" s="4" t="s">
        <v>63</v>
      </c>
      <c r="E143" s="4" t="s">
        <v>380</v>
      </c>
      <c r="F143" s="4" t="s">
        <v>381</v>
      </c>
      <c r="G143" s="4" t="s">
        <v>382</v>
      </c>
      <c r="H143" s="4"/>
      <c r="I143" s="4" t="s">
        <v>383</v>
      </c>
      <c r="J143" s="5">
        <v>30</v>
      </c>
      <c r="K143" s="6">
        <v>30</v>
      </c>
      <c r="L143" s="7" t="s">
        <v>45</v>
      </c>
      <c r="M143" s="4">
        <v>239880</v>
      </c>
      <c r="N143" s="4" t="s">
        <v>364</v>
      </c>
      <c r="O143" s="4" t="s">
        <v>225</v>
      </c>
      <c r="P143" s="4" t="s">
        <v>226</v>
      </c>
      <c r="Q143" s="4">
        <v>-1</v>
      </c>
      <c r="R143" s="4" t="s">
        <v>248</v>
      </c>
      <c r="S143" s="4">
        <v>186011</v>
      </c>
      <c r="T143" s="4" t="s">
        <v>365</v>
      </c>
      <c r="U143" s="4" t="s">
        <v>366</v>
      </c>
      <c r="V143" s="4"/>
      <c r="W143" s="4"/>
      <c r="X143" s="8" t="s">
        <v>53</v>
      </c>
      <c r="Y143" s="8" t="s">
        <v>367</v>
      </c>
      <c r="Z143" s="8" t="s">
        <v>55</v>
      </c>
      <c r="AA143" s="8" t="s">
        <v>53</v>
      </c>
      <c r="AB143" s="8" t="s">
        <v>115</v>
      </c>
      <c r="AC143" s="7" t="s">
        <v>368</v>
      </c>
      <c r="AD143" s="9">
        <v>22.18</v>
      </c>
      <c r="AE143" s="10">
        <f>ROUND($K$143*$AD$143,2)</f>
        <v>665.4</v>
      </c>
    </row>
    <row r="144" spans="1:31" ht="25.5">
      <c r="A144" s="3">
        <v>57824</v>
      </c>
      <c r="B144" s="4" t="s">
        <v>359</v>
      </c>
      <c r="C144" s="3">
        <v>170890</v>
      </c>
      <c r="D144" s="4" t="s">
        <v>63</v>
      </c>
      <c r="E144" s="4" t="s">
        <v>384</v>
      </c>
      <c r="F144" s="4" t="s">
        <v>385</v>
      </c>
      <c r="G144" s="4" t="s">
        <v>386</v>
      </c>
      <c r="H144" s="4"/>
      <c r="I144" s="4" t="s">
        <v>205</v>
      </c>
      <c r="J144" s="5">
        <v>30</v>
      </c>
      <c r="K144" s="6">
        <v>30</v>
      </c>
      <c r="L144" s="7" t="s">
        <v>45</v>
      </c>
      <c r="M144" s="4">
        <v>239880</v>
      </c>
      <c r="N144" s="4" t="s">
        <v>364</v>
      </c>
      <c r="O144" s="4" t="s">
        <v>225</v>
      </c>
      <c r="P144" s="4" t="s">
        <v>226</v>
      </c>
      <c r="Q144" s="4">
        <v>-1</v>
      </c>
      <c r="R144" s="4" t="s">
        <v>248</v>
      </c>
      <c r="S144" s="4">
        <v>186011</v>
      </c>
      <c r="T144" s="4" t="s">
        <v>365</v>
      </c>
      <c r="U144" s="4" t="s">
        <v>366</v>
      </c>
      <c r="V144" s="4"/>
      <c r="W144" s="4"/>
      <c r="X144" s="8" t="s">
        <v>53</v>
      </c>
      <c r="Y144" s="8" t="s">
        <v>367</v>
      </c>
      <c r="Z144" s="8" t="s">
        <v>55</v>
      </c>
      <c r="AA144" s="8" t="s">
        <v>53</v>
      </c>
      <c r="AB144" s="8" t="s">
        <v>115</v>
      </c>
      <c r="AC144" s="7" t="s">
        <v>368</v>
      </c>
      <c r="AD144" s="9">
        <v>57.65</v>
      </c>
      <c r="AE144" s="10">
        <f>ROUND($K$144*$AD$144,2)</f>
        <v>1729.5</v>
      </c>
    </row>
    <row r="145" spans="1:31" ht="51">
      <c r="A145" s="3">
        <v>57824</v>
      </c>
      <c r="B145" s="4" t="s">
        <v>359</v>
      </c>
      <c r="C145" s="3">
        <v>170891</v>
      </c>
      <c r="D145" s="4" t="s">
        <v>133</v>
      </c>
      <c r="E145" s="4" t="s">
        <v>387</v>
      </c>
      <c r="F145" s="4" t="s">
        <v>135</v>
      </c>
      <c r="G145" s="4" t="s">
        <v>136</v>
      </c>
      <c r="H145" s="4"/>
      <c r="I145" s="4" t="s">
        <v>44</v>
      </c>
      <c r="J145" s="5">
        <v>6</v>
      </c>
      <c r="K145" s="6">
        <v>6</v>
      </c>
      <c r="L145" s="7" t="s">
        <v>45</v>
      </c>
      <c r="M145" s="4">
        <v>239880</v>
      </c>
      <c r="N145" s="4" t="s">
        <v>364</v>
      </c>
      <c r="O145" s="4" t="s">
        <v>225</v>
      </c>
      <c r="P145" s="4" t="s">
        <v>226</v>
      </c>
      <c r="Q145" s="4">
        <v>-1</v>
      </c>
      <c r="R145" s="4" t="s">
        <v>248</v>
      </c>
      <c r="S145" s="4">
        <v>186011</v>
      </c>
      <c r="T145" s="4" t="s">
        <v>365</v>
      </c>
      <c r="U145" s="4" t="s">
        <v>366</v>
      </c>
      <c r="V145" s="4"/>
      <c r="W145" s="4"/>
      <c r="X145" s="8" t="s">
        <v>53</v>
      </c>
      <c r="Y145" s="8" t="s">
        <v>367</v>
      </c>
      <c r="Z145" s="8" t="s">
        <v>55</v>
      </c>
      <c r="AA145" s="8" t="s">
        <v>53</v>
      </c>
      <c r="AB145" s="8" t="s">
        <v>115</v>
      </c>
      <c r="AC145" s="7" t="s">
        <v>368</v>
      </c>
      <c r="AD145" s="9">
        <v>122.22</v>
      </c>
      <c r="AE145" s="10">
        <f>ROUND($K$145*$AD$145,2)</f>
        <v>733.32</v>
      </c>
    </row>
    <row r="146" spans="1:31" ht="25.5">
      <c r="A146" s="3">
        <v>57824</v>
      </c>
      <c r="B146" s="4" t="s">
        <v>359</v>
      </c>
      <c r="C146" s="3">
        <v>170892</v>
      </c>
      <c r="D146" s="4" t="s">
        <v>169</v>
      </c>
      <c r="E146" s="4" t="s">
        <v>250</v>
      </c>
      <c r="F146" s="4" t="s">
        <v>251</v>
      </c>
      <c r="G146" s="4" t="s">
        <v>252</v>
      </c>
      <c r="H146" s="4"/>
      <c r="I146" s="4" t="s">
        <v>253</v>
      </c>
      <c r="J146" s="5">
        <v>4</v>
      </c>
      <c r="K146" s="6">
        <v>4</v>
      </c>
      <c r="L146" s="7" t="s">
        <v>45</v>
      </c>
      <c r="M146" s="4">
        <v>239880</v>
      </c>
      <c r="N146" s="4" t="s">
        <v>364</v>
      </c>
      <c r="O146" s="4" t="s">
        <v>225</v>
      </c>
      <c r="P146" s="4" t="s">
        <v>226</v>
      </c>
      <c r="Q146" s="4">
        <v>-1</v>
      </c>
      <c r="R146" s="4" t="s">
        <v>248</v>
      </c>
      <c r="S146" s="4">
        <v>186011</v>
      </c>
      <c r="T146" s="4" t="s">
        <v>365</v>
      </c>
      <c r="U146" s="4" t="s">
        <v>366</v>
      </c>
      <c r="V146" s="4"/>
      <c r="W146" s="4"/>
      <c r="X146" s="8" t="s">
        <v>53</v>
      </c>
      <c r="Y146" s="8" t="s">
        <v>367</v>
      </c>
      <c r="Z146" s="8" t="s">
        <v>55</v>
      </c>
      <c r="AA146" s="8" t="s">
        <v>53</v>
      </c>
      <c r="AB146" s="8" t="s">
        <v>115</v>
      </c>
      <c r="AC146" s="7" t="s">
        <v>368</v>
      </c>
      <c r="AD146" s="9">
        <v>29.9</v>
      </c>
      <c r="AE146" s="10">
        <f>ROUND($K$146*$AD$146,2)</f>
        <v>119.6</v>
      </c>
    </row>
    <row r="147" spans="1:31" ht="12.75">
      <c r="A147" s="3">
        <v>57824</v>
      </c>
      <c r="B147" s="4" t="s">
        <v>359</v>
      </c>
      <c r="C147" s="3">
        <v>170893</v>
      </c>
      <c r="D147" s="4" t="s">
        <v>277</v>
      </c>
      <c r="E147" s="4" t="s">
        <v>302</v>
      </c>
      <c r="F147" s="4" t="s">
        <v>303</v>
      </c>
      <c r="G147" s="4" t="s">
        <v>304</v>
      </c>
      <c r="H147" s="4"/>
      <c r="I147" s="4" t="s">
        <v>305</v>
      </c>
      <c r="J147" s="5">
        <v>6</v>
      </c>
      <c r="K147" s="6">
        <v>6</v>
      </c>
      <c r="L147" s="7" t="s">
        <v>45</v>
      </c>
      <c r="M147" s="4">
        <v>239880</v>
      </c>
      <c r="N147" s="4" t="s">
        <v>364</v>
      </c>
      <c r="O147" s="4" t="s">
        <v>225</v>
      </c>
      <c r="P147" s="4" t="s">
        <v>226</v>
      </c>
      <c r="Q147" s="4">
        <v>-1</v>
      </c>
      <c r="R147" s="4" t="s">
        <v>248</v>
      </c>
      <c r="S147" s="4">
        <v>186011</v>
      </c>
      <c r="T147" s="4" t="s">
        <v>365</v>
      </c>
      <c r="U147" s="4" t="s">
        <v>366</v>
      </c>
      <c r="V147" s="4"/>
      <c r="W147" s="4"/>
      <c r="X147" s="8" t="s">
        <v>53</v>
      </c>
      <c r="Y147" s="8" t="s">
        <v>367</v>
      </c>
      <c r="Z147" s="8" t="s">
        <v>55</v>
      </c>
      <c r="AA147" s="8" t="s">
        <v>53</v>
      </c>
      <c r="AB147" s="8" t="s">
        <v>115</v>
      </c>
      <c r="AC147" s="7" t="s">
        <v>368</v>
      </c>
      <c r="AD147" s="9">
        <v>21.29</v>
      </c>
      <c r="AE147" s="10">
        <f>ROUND($K$147*$AD$147,2)</f>
        <v>127.74</v>
      </c>
    </row>
    <row r="148" spans="1:31" ht="25.5">
      <c r="A148" s="3">
        <v>57824</v>
      </c>
      <c r="B148" s="4" t="s">
        <v>359</v>
      </c>
      <c r="C148" s="3">
        <v>170894</v>
      </c>
      <c r="D148" s="4" t="s">
        <v>306</v>
      </c>
      <c r="E148" s="4" t="s">
        <v>307</v>
      </c>
      <c r="F148" s="4" t="s">
        <v>308</v>
      </c>
      <c r="G148" s="4" t="s">
        <v>309</v>
      </c>
      <c r="H148" s="4"/>
      <c r="I148" s="4" t="s">
        <v>305</v>
      </c>
      <c r="J148" s="5">
        <v>6</v>
      </c>
      <c r="K148" s="6">
        <v>6</v>
      </c>
      <c r="L148" s="7" t="s">
        <v>45</v>
      </c>
      <c r="M148" s="4">
        <v>239880</v>
      </c>
      <c r="N148" s="4" t="s">
        <v>364</v>
      </c>
      <c r="O148" s="4" t="s">
        <v>225</v>
      </c>
      <c r="P148" s="4" t="s">
        <v>226</v>
      </c>
      <c r="Q148" s="4">
        <v>-1</v>
      </c>
      <c r="R148" s="4" t="s">
        <v>248</v>
      </c>
      <c r="S148" s="4">
        <v>186011</v>
      </c>
      <c r="T148" s="4" t="s">
        <v>365</v>
      </c>
      <c r="U148" s="4" t="s">
        <v>366</v>
      </c>
      <c r="V148" s="4"/>
      <c r="W148" s="4"/>
      <c r="X148" s="8" t="s">
        <v>53</v>
      </c>
      <c r="Y148" s="8" t="s">
        <v>367</v>
      </c>
      <c r="Z148" s="8" t="s">
        <v>55</v>
      </c>
      <c r="AA148" s="8" t="s">
        <v>53</v>
      </c>
      <c r="AB148" s="8" t="s">
        <v>115</v>
      </c>
      <c r="AC148" s="7" t="s">
        <v>368</v>
      </c>
      <c r="AD148" s="9">
        <v>27.85</v>
      </c>
      <c r="AE148" s="10">
        <f>ROUND($K$148*$AD$148,2)</f>
        <v>167.1</v>
      </c>
    </row>
    <row r="149" spans="1:31" ht="12.75">
      <c r="A149" s="3">
        <v>57824</v>
      </c>
      <c r="B149" s="4" t="s">
        <v>359</v>
      </c>
      <c r="C149" s="3">
        <v>170895</v>
      </c>
      <c r="D149" s="4" t="s">
        <v>294</v>
      </c>
      <c r="E149" s="4" t="s">
        <v>388</v>
      </c>
      <c r="F149" s="4" t="s">
        <v>389</v>
      </c>
      <c r="G149" s="4" t="s">
        <v>390</v>
      </c>
      <c r="H149" s="4"/>
      <c r="I149" s="4" t="s">
        <v>62</v>
      </c>
      <c r="J149" s="5">
        <v>56</v>
      </c>
      <c r="K149" s="6">
        <v>56</v>
      </c>
      <c r="L149" s="7" t="s">
        <v>45</v>
      </c>
      <c r="M149" s="4">
        <v>239880</v>
      </c>
      <c r="N149" s="4" t="s">
        <v>364</v>
      </c>
      <c r="O149" s="4" t="s">
        <v>225</v>
      </c>
      <c r="P149" s="4" t="s">
        <v>226</v>
      </c>
      <c r="Q149" s="4">
        <v>-1</v>
      </c>
      <c r="R149" s="4" t="s">
        <v>248</v>
      </c>
      <c r="S149" s="4">
        <v>186011</v>
      </c>
      <c r="T149" s="4" t="s">
        <v>365</v>
      </c>
      <c r="U149" s="4" t="s">
        <v>366</v>
      </c>
      <c r="V149" s="4"/>
      <c r="W149" s="4"/>
      <c r="X149" s="8" t="s">
        <v>53</v>
      </c>
      <c r="Y149" s="8" t="s">
        <v>367</v>
      </c>
      <c r="Z149" s="8" t="s">
        <v>55</v>
      </c>
      <c r="AA149" s="8" t="s">
        <v>53</v>
      </c>
      <c r="AB149" s="8" t="s">
        <v>115</v>
      </c>
      <c r="AC149" s="7" t="s">
        <v>368</v>
      </c>
      <c r="AD149" s="9">
        <v>9.45</v>
      </c>
      <c r="AE149" s="10">
        <f>ROUND($K$149*$AD$149,2)</f>
        <v>529.2</v>
      </c>
    </row>
    <row r="150" spans="1:31" ht="51">
      <c r="A150" s="3">
        <v>57824</v>
      </c>
      <c r="B150" s="4" t="s">
        <v>359</v>
      </c>
      <c r="C150" s="3">
        <v>170896</v>
      </c>
      <c r="D150" s="4" t="s">
        <v>169</v>
      </c>
      <c r="E150" s="4" t="s">
        <v>391</v>
      </c>
      <c r="F150" s="4" t="s">
        <v>392</v>
      </c>
      <c r="G150" s="4" t="s">
        <v>393</v>
      </c>
      <c r="H150" s="4"/>
      <c r="I150" s="4" t="s">
        <v>253</v>
      </c>
      <c r="J150" s="5">
        <v>6</v>
      </c>
      <c r="K150" s="6">
        <v>6</v>
      </c>
      <c r="L150" s="7" t="s">
        <v>45</v>
      </c>
      <c r="M150" s="4">
        <v>239880</v>
      </c>
      <c r="N150" s="4" t="s">
        <v>364</v>
      </c>
      <c r="O150" s="4" t="s">
        <v>225</v>
      </c>
      <c r="P150" s="4" t="s">
        <v>226</v>
      </c>
      <c r="Q150" s="4">
        <v>-1</v>
      </c>
      <c r="R150" s="4" t="s">
        <v>248</v>
      </c>
      <c r="S150" s="4">
        <v>186011</v>
      </c>
      <c r="T150" s="4" t="s">
        <v>365</v>
      </c>
      <c r="U150" s="4" t="s">
        <v>366</v>
      </c>
      <c r="V150" s="4"/>
      <c r="W150" s="4"/>
      <c r="X150" s="8" t="s">
        <v>53</v>
      </c>
      <c r="Y150" s="8" t="s">
        <v>367</v>
      </c>
      <c r="Z150" s="8" t="s">
        <v>55</v>
      </c>
      <c r="AA150" s="8" t="s">
        <v>53</v>
      </c>
      <c r="AB150" s="8" t="s">
        <v>115</v>
      </c>
      <c r="AC150" s="7" t="s">
        <v>368</v>
      </c>
      <c r="AD150" s="9">
        <v>52.92</v>
      </c>
      <c r="AE150" s="10">
        <f>ROUND($K$150*$AD$150,2)</f>
        <v>317.52</v>
      </c>
    </row>
    <row r="151" spans="1:31" ht="38.25">
      <c r="A151" s="3">
        <v>57824</v>
      </c>
      <c r="B151" s="4" t="s">
        <v>359</v>
      </c>
      <c r="C151" s="3">
        <v>170897</v>
      </c>
      <c r="D151" s="4" t="s">
        <v>147</v>
      </c>
      <c r="E151" s="4" t="s">
        <v>394</v>
      </c>
      <c r="F151" s="4" t="s">
        <v>395</v>
      </c>
      <c r="G151" s="4" t="s">
        <v>396</v>
      </c>
      <c r="H151" s="4"/>
      <c r="I151" s="4" t="s">
        <v>397</v>
      </c>
      <c r="J151" s="5">
        <v>1</v>
      </c>
      <c r="K151" s="6">
        <v>1</v>
      </c>
      <c r="L151" s="7" t="s">
        <v>45</v>
      </c>
      <c r="M151" s="4">
        <v>239880</v>
      </c>
      <c r="N151" s="4" t="s">
        <v>364</v>
      </c>
      <c r="O151" s="4" t="s">
        <v>225</v>
      </c>
      <c r="P151" s="4" t="s">
        <v>226</v>
      </c>
      <c r="Q151" s="4">
        <v>-1</v>
      </c>
      <c r="R151" s="4" t="s">
        <v>248</v>
      </c>
      <c r="S151" s="4">
        <v>186011</v>
      </c>
      <c r="T151" s="4" t="s">
        <v>365</v>
      </c>
      <c r="U151" s="4" t="s">
        <v>366</v>
      </c>
      <c r="V151" s="4"/>
      <c r="W151" s="4"/>
      <c r="X151" s="8" t="s">
        <v>53</v>
      </c>
      <c r="Y151" s="8" t="s">
        <v>367</v>
      </c>
      <c r="Z151" s="8" t="s">
        <v>55</v>
      </c>
      <c r="AA151" s="8" t="s">
        <v>53</v>
      </c>
      <c r="AB151" s="8" t="s">
        <v>115</v>
      </c>
      <c r="AC151" s="7" t="s">
        <v>368</v>
      </c>
      <c r="AD151" s="9">
        <v>2227.68</v>
      </c>
      <c r="AE151" s="10">
        <f>ROUND($K$151*$AD$151,2)</f>
        <v>2227.68</v>
      </c>
    </row>
    <row r="152" spans="1:31" ht="25.5">
      <c r="A152" s="3">
        <v>57824</v>
      </c>
      <c r="B152" s="4" t="s">
        <v>359</v>
      </c>
      <c r="C152" s="3">
        <v>170898</v>
      </c>
      <c r="D152" s="4" t="s">
        <v>169</v>
      </c>
      <c r="E152" s="4" t="s">
        <v>260</v>
      </c>
      <c r="F152" s="4" t="s">
        <v>261</v>
      </c>
      <c r="G152" s="4" t="s">
        <v>262</v>
      </c>
      <c r="H152" s="4"/>
      <c r="I152" s="4" t="s">
        <v>44</v>
      </c>
      <c r="J152" s="5">
        <v>8</v>
      </c>
      <c r="K152" s="6">
        <v>8</v>
      </c>
      <c r="L152" s="7" t="s">
        <v>45</v>
      </c>
      <c r="M152" s="4">
        <v>239880</v>
      </c>
      <c r="N152" s="4" t="s">
        <v>364</v>
      </c>
      <c r="O152" s="4" t="s">
        <v>225</v>
      </c>
      <c r="P152" s="4" t="s">
        <v>226</v>
      </c>
      <c r="Q152" s="4">
        <v>-1</v>
      </c>
      <c r="R152" s="4" t="s">
        <v>248</v>
      </c>
      <c r="S152" s="4">
        <v>186011</v>
      </c>
      <c r="T152" s="4" t="s">
        <v>365</v>
      </c>
      <c r="U152" s="4" t="s">
        <v>366</v>
      </c>
      <c r="V152" s="4"/>
      <c r="W152" s="4"/>
      <c r="X152" s="8" t="s">
        <v>53</v>
      </c>
      <c r="Y152" s="8" t="s">
        <v>367</v>
      </c>
      <c r="Z152" s="8" t="s">
        <v>55</v>
      </c>
      <c r="AA152" s="8" t="s">
        <v>53</v>
      </c>
      <c r="AB152" s="8" t="s">
        <v>115</v>
      </c>
      <c r="AC152" s="7" t="s">
        <v>368</v>
      </c>
      <c r="AD152" s="9">
        <v>101.96</v>
      </c>
      <c r="AE152" s="10">
        <f>ROUND($K$152*$AD$152,2)</f>
        <v>815.68</v>
      </c>
    </row>
    <row r="153" spans="1:31" ht="12.75">
      <c r="A153" s="3">
        <v>57824</v>
      </c>
      <c r="B153" s="4" t="s">
        <v>359</v>
      </c>
      <c r="C153" s="3">
        <v>170899</v>
      </c>
      <c r="D153" s="4" t="s">
        <v>239</v>
      </c>
      <c r="E153" s="4" t="s">
        <v>240</v>
      </c>
      <c r="F153" s="4" t="s">
        <v>241</v>
      </c>
      <c r="G153" s="4" t="s">
        <v>242</v>
      </c>
      <c r="H153" s="4"/>
      <c r="I153" s="4" t="s">
        <v>62</v>
      </c>
      <c r="J153" s="5">
        <v>6</v>
      </c>
      <c r="K153" s="6">
        <v>6</v>
      </c>
      <c r="L153" s="7" t="s">
        <v>45</v>
      </c>
      <c r="M153" s="4">
        <v>239880</v>
      </c>
      <c r="N153" s="4" t="s">
        <v>364</v>
      </c>
      <c r="O153" s="4" t="s">
        <v>225</v>
      </c>
      <c r="P153" s="4" t="s">
        <v>226</v>
      </c>
      <c r="Q153" s="4">
        <v>-1</v>
      </c>
      <c r="R153" s="4" t="s">
        <v>248</v>
      </c>
      <c r="S153" s="4">
        <v>186011</v>
      </c>
      <c r="T153" s="4" t="s">
        <v>365</v>
      </c>
      <c r="U153" s="4" t="s">
        <v>366</v>
      </c>
      <c r="V153" s="4"/>
      <c r="W153" s="4"/>
      <c r="X153" s="8" t="s">
        <v>53</v>
      </c>
      <c r="Y153" s="8" t="s">
        <v>367</v>
      </c>
      <c r="Z153" s="8" t="s">
        <v>55</v>
      </c>
      <c r="AA153" s="8" t="s">
        <v>53</v>
      </c>
      <c r="AB153" s="8" t="s">
        <v>115</v>
      </c>
      <c r="AC153" s="7" t="s">
        <v>368</v>
      </c>
      <c r="AD153" s="9">
        <v>14.11</v>
      </c>
      <c r="AE153" s="10">
        <f>ROUND($K$153*$AD$153,2)</f>
        <v>84.66</v>
      </c>
    </row>
    <row r="154" spans="1:31" ht="12.75">
      <c r="A154" s="3">
        <v>57824</v>
      </c>
      <c r="B154" s="4" t="s">
        <v>359</v>
      </c>
      <c r="C154" s="3">
        <v>170900</v>
      </c>
      <c r="D154" s="4" t="s">
        <v>244</v>
      </c>
      <c r="E154" s="4" t="s">
        <v>245</v>
      </c>
      <c r="F154" s="4" t="s">
        <v>246</v>
      </c>
      <c r="G154" s="4" t="s">
        <v>247</v>
      </c>
      <c r="H154" s="4"/>
      <c r="I154" s="4" t="s">
        <v>137</v>
      </c>
      <c r="J154" s="5">
        <v>4</v>
      </c>
      <c r="K154" s="6">
        <v>4</v>
      </c>
      <c r="L154" s="7" t="s">
        <v>45</v>
      </c>
      <c r="M154" s="4">
        <v>239880</v>
      </c>
      <c r="N154" s="4" t="s">
        <v>364</v>
      </c>
      <c r="O154" s="4" t="s">
        <v>225</v>
      </c>
      <c r="P154" s="4" t="s">
        <v>226</v>
      </c>
      <c r="Q154" s="4">
        <v>-1</v>
      </c>
      <c r="R154" s="4" t="s">
        <v>248</v>
      </c>
      <c r="S154" s="4">
        <v>186011</v>
      </c>
      <c r="T154" s="4" t="s">
        <v>365</v>
      </c>
      <c r="U154" s="4" t="s">
        <v>366</v>
      </c>
      <c r="V154" s="4"/>
      <c r="W154" s="4"/>
      <c r="X154" s="8" t="s">
        <v>53</v>
      </c>
      <c r="Y154" s="8" t="s">
        <v>367</v>
      </c>
      <c r="Z154" s="8" t="s">
        <v>55</v>
      </c>
      <c r="AA154" s="8" t="s">
        <v>53</v>
      </c>
      <c r="AB154" s="8" t="s">
        <v>115</v>
      </c>
      <c r="AC154" s="7" t="s">
        <v>368</v>
      </c>
      <c r="AD154" s="9">
        <v>124.49</v>
      </c>
      <c r="AE154" s="10">
        <f>ROUND($K$154*$AD$154,2)</f>
        <v>497.96</v>
      </c>
    </row>
    <row r="155" spans="1:31" ht="25.5">
      <c r="A155" s="3">
        <v>57824</v>
      </c>
      <c r="B155" s="4" t="s">
        <v>359</v>
      </c>
      <c r="C155" s="3">
        <v>170901</v>
      </c>
      <c r="D155" s="4" t="s">
        <v>67</v>
      </c>
      <c r="E155" s="4" t="s">
        <v>398</v>
      </c>
      <c r="F155" s="4" t="s">
        <v>399</v>
      </c>
      <c r="G155" s="4" t="s">
        <v>400</v>
      </c>
      <c r="H155" s="4"/>
      <c r="I155" s="4" t="s">
        <v>401</v>
      </c>
      <c r="J155" s="5">
        <v>20</v>
      </c>
      <c r="K155" s="6">
        <v>20</v>
      </c>
      <c r="L155" s="7" t="s">
        <v>45</v>
      </c>
      <c r="M155" s="4">
        <v>239880</v>
      </c>
      <c r="N155" s="4" t="s">
        <v>364</v>
      </c>
      <c r="O155" s="4" t="s">
        <v>225</v>
      </c>
      <c r="P155" s="4" t="s">
        <v>226</v>
      </c>
      <c r="Q155" s="4">
        <v>-1</v>
      </c>
      <c r="R155" s="4" t="s">
        <v>248</v>
      </c>
      <c r="S155" s="4">
        <v>186011</v>
      </c>
      <c r="T155" s="4" t="s">
        <v>365</v>
      </c>
      <c r="U155" s="4" t="s">
        <v>366</v>
      </c>
      <c r="V155" s="4"/>
      <c r="W155" s="4"/>
      <c r="X155" s="8" t="s">
        <v>53</v>
      </c>
      <c r="Y155" s="8" t="s">
        <v>367</v>
      </c>
      <c r="Z155" s="8" t="s">
        <v>55</v>
      </c>
      <c r="AA155" s="8" t="s">
        <v>53</v>
      </c>
      <c r="AB155" s="8" t="s">
        <v>115</v>
      </c>
      <c r="AC155" s="7" t="s">
        <v>368</v>
      </c>
      <c r="AD155" s="9">
        <v>13.38</v>
      </c>
      <c r="AE155" s="10">
        <f>ROUND($K$155*$AD$155,2)</f>
        <v>267.6</v>
      </c>
    </row>
    <row r="156" spans="1:31" ht="25.5">
      <c r="A156" s="3">
        <v>57824</v>
      </c>
      <c r="B156" s="4" t="s">
        <v>359</v>
      </c>
      <c r="C156" s="3">
        <v>170902</v>
      </c>
      <c r="D156" s="4" t="s">
        <v>74</v>
      </c>
      <c r="E156" s="4" t="s">
        <v>89</v>
      </c>
      <c r="F156" s="4" t="s">
        <v>90</v>
      </c>
      <c r="G156" s="4" t="s">
        <v>91</v>
      </c>
      <c r="H156" s="4"/>
      <c r="I156" s="4" t="s">
        <v>92</v>
      </c>
      <c r="J156" s="5">
        <v>10</v>
      </c>
      <c r="K156" s="6">
        <v>10</v>
      </c>
      <c r="L156" s="7" t="s">
        <v>45</v>
      </c>
      <c r="M156" s="4">
        <v>239880</v>
      </c>
      <c r="N156" s="4" t="s">
        <v>364</v>
      </c>
      <c r="O156" s="4" t="s">
        <v>225</v>
      </c>
      <c r="P156" s="4" t="s">
        <v>226</v>
      </c>
      <c r="Q156" s="4">
        <v>-1</v>
      </c>
      <c r="R156" s="4" t="s">
        <v>248</v>
      </c>
      <c r="S156" s="4">
        <v>186011</v>
      </c>
      <c r="T156" s="4" t="s">
        <v>365</v>
      </c>
      <c r="U156" s="4" t="s">
        <v>366</v>
      </c>
      <c r="V156" s="4"/>
      <c r="W156" s="4"/>
      <c r="X156" s="8" t="s">
        <v>53</v>
      </c>
      <c r="Y156" s="8" t="s">
        <v>367</v>
      </c>
      <c r="Z156" s="8" t="s">
        <v>55</v>
      </c>
      <c r="AA156" s="8" t="s">
        <v>53</v>
      </c>
      <c r="AB156" s="8" t="s">
        <v>115</v>
      </c>
      <c r="AC156" s="7" t="s">
        <v>368</v>
      </c>
      <c r="AD156" s="9">
        <v>9</v>
      </c>
      <c r="AE156" s="10">
        <f>ROUND($K$156*$AD$156,2)</f>
        <v>90</v>
      </c>
    </row>
    <row r="157" spans="1:31" ht="25.5">
      <c r="A157" s="3">
        <v>57824</v>
      </c>
      <c r="B157" s="4" t="s">
        <v>359</v>
      </c>
      <c r="C157" s="3">
        <v>170903</v>
      </c>
      <c r="D157" s="4" t="s">
        <v>206</v>
      </c>
      <c r="E157" s="4" t="s">
        <v>402</v>
      </c>
      <c r="F157" s="4" t="s">
        <v>403</v>
      </c>
      <c r="G157" s="4" t="s">
        <v>404</v>
      </c>
      <c r="H157" s="4"/>
      <c r="I157" s="4" t="s">
        <v>62</v>
      </c>
      <c r="J157" s="5">
        <v>6</v>
      </c>
      <c r="K157" s="6">
        <v>6</v>
      </c>
      <c r="L157" s="7" t="s">
        <v>45</v>
      </c>
      <c r="M157" s="4">
        <v>239880</v>
      </c>
      <c r="N157" s="4" t="s">
        <v>364</v>
      </c>
      <c r="O157" s="4" t="s">
        <v>225</v>
      </c>
      <c r="P157" s="4" t="s">
        <v>226</v>
      </c>
      <c r="Q157" s="4">
        <v>-1</v>
      </c>
      <c r="R157" s="4" t="s">
        <v>248</v>
      </c>
      <c r="S157" s="4">
        <v>186011</v>
      </c>
      <c r="T157" s="4" t="s">
        <v>365</v>
      </c>
      <c r="U157" s="4" t="s">
        <v>366</v>
      </c>
      <c r="V157" s="4"/>
      <c r="W157" s="4"/>
      <c r="X157" s="8" t="s">
        <v>53</v>
      </c>
      <c r="Y157" s="8" t="s">
        <v>367</v>
      </c>
      <c r="Z157" s="8" t="s">
        <v>55</v>
      </c>
      <c r="AA157" s="8" t="s">
        <v>53</v>
      </c>
      <c r="AB157" s="8" t="s">
        <v>115</v>
      </c>
      <c r="AC157" s="7" t="s">
        <v>368</v>
      </c>
      <c r="AD157" s="9">
        <v>19.28</v>
      </c>
      <c r="AE157" s="10">
        <f>ROUND($K$157*$AD$157,2)</f>
        <v>115.68</v>
      </c>
    </row>
    <row r="158" spans="1:31" ht="25.5">
      <c r="A158" s="3">
        <v>57824</v>
      </c>
      <c r="B158" s="4" t="s">
        <v>359</v>
      </c>
      <c r="C158" s="3">
        <v>170904</v>
      </c>
      <c r="D158" s="4" t="s">
        <v>169</v>
      </c>
      <c r="E158" s="4" t="s">
        <v>405</v>
      </c>
      <c r="F158" s="4" t="s">
        <v>406</v>
      </c>
      <c r="G158" s="4" t="s">
        <v>407</v>
      </c>
      <c r="H158" s="4"/>
      <c r="I158" s="4" t="s">
        <v>253</v>
      </c>
      <c r="J158" s="5">
        <v>4</v>
      </c>
      <c r="K158" s="6">
        <v>4</v>
      </c>
      <c r="L158" s="7" t="s">
        <v>45</v>
      </c>
      <c r="M158" s="4">
        <v>239880</v>
      </c>
      <c r="N158" s="4" t="s">
        <v>364</v>
      </c>
      <c r="O158" s="4" t="s">
        <v>225</v>
      </c>
      <c r="P158" s="4" t="s">
        <v>226</v>
      </c>
      <c r="Q158" s="4">
        <v>-1</v>
      </c>
      <c r="R158" s="4" t="s">
        <v>248</v>
      </c>
      <c r="S158" s="4">
        <v>186011</v>
      </c>
      <c r="T158" s="4" t="s">
        <v>365</v>
      </c>
      <c r="U158" s="4" t="s">
        <v>366</v>
      </c>
      <c r="V158" s="4"/>
      <c r="W158" s="4"/>
      <c r="X158" s="8" t="s">
        <v>53</v>
      </c>
      <c r="Y158" s="8" t="s">
        <v>367</v>
      </c>
      <c r="Z158" s="8" t="s">
        <v>55</v>
      </c>
      <c r="AA158" s="8" t="s">
        <v>53</v>
      </c>
      <c r="AB158" s="8" t="s">
        <v>115</v>
      </c>
      <c r="AC158" s="7" t="s">
        <v>368</v>
      </c>
      <c r="AD158" s="9">
        <v>22.2</v>
      </c>
      <c r="AE158" s="10">
        <f>ROUND($K$158*$AD$158,2)</f>
        <v>88.8</v>
      </c>
    </row>
    <row r="159" spans="1:31" ht="26.25" thickBot="1">
      <c r="A159" s="3">
        <v>57824</v>
      </c>
      <c r="B159" s="4" t="s">
        <v>359</v>
      </c>
      <c r="C159" s="3">
        <v>170905</v>
      </c>
      <c r="D159" s="4" t="s">
        <v>169</v>
      </c>
      <c r="E159" s="4" t="s">
        <v>408</v>
      </c>
      <c r="F159" s="4" t="s">
        <v>409</v>
      </c>
      <c r="G159" s="4" t="s">
        <v>410</v>
      </c>
      <c r="H159" s="4"/>
      <c r="I159" s="4" t="s">
        <v>78</v>
      </c>
      <c r="J159" s="5">
        <v>1</v>
      </c>
      <c r="K159" s="6">
        <v>1</v>
      </c>
      <c r="L159" s="7" t="s">
        <v>45</v>
      </c>
      <c r="M159" s="4">
        <v>239880</v>
      </c>
      <c r="N159" s="4" t="s">
        <v>364</v>
      </c>
      <c r="O159" s="4" t="s">
        <v>225</v>
      </c>
      <c r="P159" s="4" t="s">
        <v>226</v>
      </c>
      <c r="Q159" s="4">
        <v>-1</v>
      </c>
      <c r="R159" s="4" t="s">
        <v>248</v>
      </c>
      <c r="S159" s="4">
        <v>186011</v>
      </c>
      <c r="T159" s="4" t="s">
        <v>365</v>
      </c>
      <c r="U159" s="4" t="s">
        <v>366</v>
      </c>
      <c r="V159" s="4"/>
      <c r="W159" s="4"/>
      <c r="X159" s="8" t="s">
        <v>53</v>
      </c>
      <c r="Y159" s="8" t="s">
        <v>367</v>
      </c>
      <c r="Z159" s="8" t="s">
        <v>55</v>
      </c>
      <c r="AA159" s="8" t="s">
        <v>53</v>
      </c>
      <c r="AB159" s="8" t="s">
        <v>115</v>
      </c>
      <c r="AC159" s="7" t="s">
        <v>368</v>
      </c>
      <c r="AD159" s="9">
        <v>61.74</v>
      </c>
      <c r="AE159" s="10">
        <f>ROUND($K$159*$AD$159,2)</f>
        <v>61.74</v>
      </c>
    </row>
    <row r="160" spans="1:31" ht="13.5" thickTop="1">
      <c r="A160" s="24"/>
      <c r="B160" s="24"/>
      <c r="C160" s="24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5" t="s">
        <v>72</v>
      </c>
      <c r="AE160" s="12">
        <f>SUM($AE$135:$AE$159)</f>
        <v>32527.649999999998</v>
      </c>
    </row>
    <row r="161" spans="1:31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26.25" thickBot="1">
      <c r="A162" s="3">
        <v>57844</v>
      </c>
      <c r="B162" s="4" t="s">
        <v>411</v>
      </c>
      <c r="C162" s="3">
        <v>171026</v>
      </c>
      <c r="D162" s="4" t="s">
        <v>67</v>
      </c>
      <c r="E162" s="4" t="s">
        <v>68</v>
      </c>
      <c r="F162" s="4" t="s">
        <v>69</v>
      </c>
      <c r="G162" s="4" t="s">
        <v>70</v>
      </c>
      <c r="H162" s="4"/>
      <c r="I162" s="4" t="s">
        <v>71</v>
      </c>
      <c r="J162" s="5">
        <v>60</v>
      </c>
      <c r="K162" s="6">
        <v>60</v>
      </c>
      <c r="L162" s="7" t="s">
        <v>45</v>
      </c>
      <c r="M162" s="4">
        <v>920000</v>
      </c>
      <c r="N162" s="4" t="s">
        <v>311</v>
      </c>
      <c r="O162" s="4" t="s">
        <v>412</v>
      </c>
      <c r="P162" s="4" t="s">
        <v>413</v>
      </c>
      <c r="Q162" s="4"/>
      <c r="R162" s="4" t="s">
        <v>248</v>
      </c>
      <c r="S162" s="4">
        <v>2090</v>
      </c>
      <c r="T162" s="4" t="s">
        <v>314</v>
      </c>
      <c r="U162" s="4" t="s">
        <v>315</v>
      </c>
      <c r="V162" s="4">
        <v>549494642</v>
      </c>
      <c r="W162" s="4" t="s">
        <v>414</v>
      </c>
      <c r="X162" s="8" t="s">
        <v>415</v>
      </c>
      <c r="Y162" s="8" t="s">
        <v>416</v>
      </c>
      <c r="Z162" s="8" t="s">
        <v>55</v>
      </c>
      <c r="AA162" s="8" t="s">
        <v>417</v>
      </c>
      <c r="AB162" s="8" t="s">
        <v>318</v>
      </c>
      <c r="AC162" s="7" t="s">
        <v>418</v>
      </c>
      <c r="AD162" s="9">
        <v>28.35</v>
      </c>
      <c r="AE162" s="10">
        <f>ROUND($K$162*$AD$162,2)</f>
        <v>1701</v>
      </c>
    </row>
    <row r="163" spans="1:31" ht="13.5" thickTop="1">
      <c r="A163" s="24"/>
      <c r="B163" s="24"/>
      <c r="C163" s="24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5" t="s">
        <v>72</v>
      </c>
      <c r="AE163" s="12">
        <f>SUM($AE$162:$AE$162)</f>
        <v>1701</v>
      </c>
    </row>
    <row r="164" spans="1:31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51">
      <c r="A165" s="3">
        <v>57845</v>
      </c>
      <c r="B165" s="4"/>
      <c r="C165" s="3">
        <v>171061</v>
      </c>
      <c r="D165" s="4" t="s">
        <v>133</v>
      </c>
      <c r="E165" s="4" t="s">
        <v>419</v>
      </c>
      <c r="F165" s="4" t="s">
        <v>420</v>
      </c>
      <c r="G165" s="4" t="s">
        <v>421</v>
      </c>
      <c r="H165" s="4"/>
      <c r="I165" s="4" t="s">
        <v>78</v>
      </c>
      <c r="J165" s="5">
        <v>2</v>
      </c>
      <c r="K165" s="6">
        <v>2</v>
      </c>
      <c r="L165" s="7" t="s">
        <v>45</v>
      </c>
      <c r="M165" s="4">
        <v>813300</v>
      </c>
      <c r="N165" s="4" t="s">
        <v>286</v>
      </c>
      <c r="O165" s="4" t="s">
        <v>422</v>
      </c>
      <c r="P165" s="4" t="s">
        <v>423</v>
      </c>
      <c r="Q165" s="4"/>
      <c r="R165" s="4" t="s">
        <v>248</v>
      </c>
      <c r="S165" s="4">
        <v>27912</v>
      </c>
      <c r="T165" s="4" t="s">
        <v>424</v>
      </c>
      <c r="U165" s="4" t="s">
        <v>425</v>
      </c>
      <c r="V165" s="4">
        <v>549241754</v>
      </c>
      <c r="W165" s="4"/>
      <c r="X165" s="8" t="s">
        <v>53</v>
      </c>
      <c r="Y165" s="8" t="s">
        <v>426</v>
      </c>
      <c r="Z165" s="8" t="s">
        <v>55</v>
      </c>
      <c r="AA165" s="8" t="s">
        <v>292</v>
      </c>
      <c r="AB165" s="8" t="s">
        <v>115</v>
      </c>
      <c r="AC165" s="7" t="s">
        <v>427</v>
      </c>
      <c r="AD165" s="9">
        <v>38.48</v>
      </c>
      <c r="AE165" s="10">
        <f>ROUND($K$165*$AD$165,2)</f>
        <v>76.96</v>
      </c>
    </row>
    <row r="166" spans="1:31" ht="25.5">
      <c r="A166" s="3">
        <v>57845</v>
      </c>
      <c r="B166" s="4"/>
      <c r="C166" s="3">
        <v>171062</v>
      </c>
      <c r="D166" s="4" t="s">
        <v>40</v>
      </c>
      <c r="E166" s="4" t="s">
        <v>298</v>
      </c>
      <c r="F166" s="4" t="s">
        <v>299</v>
      </c>
      <c r="G166" s="4" t="s">
        <v>300</v>
      </c>
      <c r="H166" s="4"/>
      <c r="I166" s="4" t="s">
        <v>301</v>
      </c>
      <c r="J166" s="5">
        <v>6</v>
      </c>
      <c r="K166" s="6">
        <v>6</v>
      </c>
      <c r="L166" s="7" t="s">
        <v>45</v>
      </c>
      <c r="M166" s="4">
        <v>813300</v>
      </c>
      <c r="N166" s="4" t="s">
        <v>286</v>
      </c>
      <c r="O166" s="4" t="s">
        <v>422</v>
      </c>
      <c r="P166" s="4" t="s">
        <v>423</v>
      </c>
      <c r="Q166" s="4"/>
      <c r="R166" s="4" t="s">
        <v>248</v>
      </c>
      <c r="S166" s="4">
        <v>27912</v>
      </c>
      <c r="T166" s="4" t="s">
        <v>424</v>
      </c>
      <c r="U166" s="4" t="s">
        <v>425</v>
      </c>
      <c r="V166" s="4">
        <v>549241754</v>
      </c>
      <c r="W166" s="4"/>
      <c r="X166" s="8" t="s">
        <v>53</v>
      </c>
      <c r="Y166" s="8" t="s">
        <v>426</v>
      </c>
      <c r="Z166" s="8" t="s">
        <v>55</v>
      </c>
      <c r="AA166" s="8" t="s">
        <v>292</v>
      </c>
      <c r="AB166" s="8" t="s">
        <v>115</v>
      </c>
      <c r="AC166" s="7" t="s">
        <v>427</v>
      </c>
      <c r="AD166" s="9">
        <v>15.37</v>
      </c>
      <c r="AE166" s="10">
        <f>ROUND($K$166*$AD$166,2)</f>
        <v>92.22</v>
      </c>
    </row>
    <row r="167" spans="1:31" ht="51">
      <c r="A167" s="3">
        <v>57845</v>
      </c>
      <c r="B167" s="4"/>
      <c r="C167" s="3">
        <v>171071</v>
      </c>
      <c r="D167" s="4" t="s">
        <v>183</v>
      </c>
      <c r="E167" s="4" t="s">
        <v>184</v>
      </c>
      <c r="F167" s="4" t="s">
        <v>185</v>
      </c>
      <c r="G167" s="4" t="s">
        <v>186</v>
      </c>
      <c r="H167" s="4"/>
      <c r="I167" s="4" t="s">
        <v>187</v>
      </c>
      <c r="J167" s="5">
        <v>6</v>
      </c>
      <c r="K167" s="6">
        <v>6</v>
      </c>
      <c r="L167" s="7" t="s">
        <v>45</v>
      </c>
      <c r="M167" s="4">
        <v>813300</v>
      </c>
      <c r="N167" s="4" t="s">
        <v>286</v>
      </c>
      <c r="O167" s="4" t="s">
        <v>422</v>
      </c>
      <c r="P167" s="4" t="s">
        <v>423</v>
      </c>
      <c r="Q167" s="4"/>
      <c r="R167" s="4" t="s">
        <v>248</v>
      </c>
      <c r="S167" s="4">
        <v>27912</v>
      </c>
      <c r="T167" s="4" t="s">
        <v>424</v>
      </c>
      <c r="U167" s="4" t="s">
        <v>425</v>
      </c>
      <c r="V167" s="4">
        <v>549241754</v>
      </c>
      <c r="W167" s="4"/>
      <c r="X167" s="8" t="s">
        <v>53</v>
      </c>
      <c r="Y167" s="8" t="s">
        <v>426</v>
      </c>
      <c r="Z167" s="8" t="s">
        <v>55</v>
      </c>
      <c r="AA167" s="8" t="s">
        <v>292</v>
      </c>
      <c r="AB167" s="8" t="s">
        <v>115</v>
      </c>
      <c r="AC167" s="7" t="s">
        <v>427</v>
      </c>
      <c r="AD167" s="9">
        <v>14.04</v>
      </c>
      <c r="AE167" s="10">
        <f>ROUND($K$167*$AD$167,2)</f>
        <v>84.24</v>
      </c>
    </row>
    <row r="168" spans="1:31" ht="25.5">
      <c r="A168" s="3">
        <v>57845</v>
      </c>
      <c r="B168" s="4"/>
      <c r="C168" s="3">
        <v>171072</v>
      </c>
      <c r="D168" s="4" t="s">
        <v>58</v>
      </c>
      <c r="E168" s="4" t="s">
        <v>428</v>
      </c>
      <c r="F168" s="4" t="s">
        <v>429</v>
      </c>
      <c r="G168" s="4" t="s">
        <v>430</v>
      </c>
      <c r="H168" s="4"/>
      <c r="I168" s="4" t="s">
        <v>62</v>
      </c>
      <c r="J168" s="5">
        <v>12</v>
      </c>
      <c r="K168" s="6">
        <v>12</v>
      </c>
      <c r="L168" s="7" t="s">
        <v>45</v>
      </c>
      <c r="M168" s="4">
        <v>813300</v>
      </c>
      <c r="N168" s="4" t="s">
        <v>286</v>
      </c>
      <c r="O168" s="4" t="s">
        <v>422</v>
      </c>
      <c r="P168" s="4" t="s">
        <v>423</v>
      </c>
      <c r="Q168" s="4"/>
      <c r="R168" s="4" t="s">
        <v>248</v>
      </c>
      <c r="S168" s="4">
        <v>27912</v>
      </c>
      <c r="T168" s="4" t="s">
        <v>424</v>
      </c>
      <c r="U168" s="4" t="s">
        <v>425</v>
      </c>
      <c r="V168" s="4">
        <v>549241754</v>
      </c>
      <c r="W168" s="4"/>
      <c r="X168" s="8" t="s">
        <v>53</v>
      </c>
      <c r="Y168" s="8" t="s">
        <v>426</v>
      </c>
      <c r="Z168" s="8" t="s">
        <v>55</v>
      </c>
      <c r="AA168" s="8" t="s">
        <v>292</v>
      </c>
      <c r="AB168" s="8" t="s">
        <v>115</v>
      </c>
      <c r="AC168" s="7" t="s">
        <v>427</v>
      </c>
      <c r="AD168" s="9">
        <v>2.65</v>
      </c>
      <c r="AE168" s="10">
        <f>ROUND($K$168*$AD$168,2)</f>
        <v>31.8</v>
      </c>
    </row>
    <row r="169" spans="1:31" ht="25.5">
      <c r="A169" s="3">
        <v>57845</v>
      </c>
      <c r="B169" s="4"/>
      <c r="C169" s="3">
        <v>171075</v>
      </c>
      <c r="D169" s="4" t="s">
        <v>431</v>
      </c>
      <c r="E169" s="4" t="s">
        <v>432</v>
      </c>
      <c r="F169" s="4" t="s">
        <v>433</v>
      </c>
      <c r="G169" s="4" t="s">
        <v>434</v>
      </c>
      <c r="H169" s="4"/>
      <c r="I169" s="4" t="s">
        <v>62</v>
      </c>
      <c r="J169" s="5">
        <v>20</v>
      </c>
      <c r="K169" s="6">
        <v>20</v>
      </c>
      <c r="L169" s="7" t="s">
        <v>45</v>
      </c>
      <c r="M169" s="4">
        <v>813300</v>
      </c>
      <c r="N169" s="4" t="s">
        <v>286</v>
      </c>
      <c r="O169" s="4" t="s">
        <v>422</v>
      </c>
      <c r="P169" s="4" t="s">
        <v>423</v>
      </c>
      <c r="Q169" s="4"/>
      <c r="R169" s="4" t="s">
        <v>248</v>
      </c>
      <c r="S169" s="4">
        <v>27912</v>
      </c>
      <c r="T169" s="4" t="s">
        <v>424</v>
      </c>
      <c r="U169" s="4" t="s">
        <v>425</v>
      </c>
      <c r="V169" s="4">
        <v>549241754</v>
      </c>
      <c r="W169" s="4"/>
      <c r="X169" s="8" t="s">
        <v>53</v>
      </c>
      <c r="Y169" s="8" t="s">
        <v>426</v>
      </c>
      <c r="Z169" s="8" t="s">
        <v>55</v>
      </c>
      <c r="AA169" s="8" t="s">
        <v>292</v>
      </c>
      <c r="AB169" s="8" t="s">
        <v>115</v>
      </c>
      <c r="AC169" s="7" t="s">
        <v>427</v>
      </c>
      <c r="AD169" s="9">
        <v>63</v>
      </c>
      <c r="AE169" s="10">
        <f>ROUND($K$169*$AD$169,2)</f>
        <v>1260</v>
      </c>
    </row>
    <row r="170" spans="1:31" ht="25.5">
      <c r="A170" s="3">
        <v>57845</v>
      </c>
      <c r="B170" s="4"/>
      <c r="C170" s="3">
        <v>171076</v>
      </c>
      <c r="D170" s="4" t="s">
        <v>294</v>
      </c>
      <c r="E170" s="4" t="s">
        <v>295</v>
      </c>
      <c r="F170" s="4" t="s">
        <v>296</v>
      </c>
      <c r="G170" s="4" t="s">
        <v>297</v>
      </c>
      <c r="H170" s="4"/>
      <c r="I170" s="4" t="s">
        <v>253</v>
      </c>
      <c r="J170" s="5">
        <v>2</v>
      </c>
      <c r="K170" s="6">
        <v>2</v>
      </c>
      <c r="L170" s="7" t="s">
        <v>45</v>
      </c>
      <c r="M170" s="4">
        <v>813300</v>
      </c>
      <c r="N170" s="4" t="s">
        <v>286</v>
      </c>
      <c r="O170" s="4" t="s">
        <v>422</v>
      </c>
      <c r="P170" s="4" t="s">
        <v>423</v>
      </c>
      <c r="Q170" s="4"/>
      <c r="R170" s="4" t="s">
        <v>248</v>
      </c>
      <c r="S170" s="4">
        <v>27912</v>
      </c>
      <c r="T170" s="4" t="s">
        <v>424</v>
      </c>
      <c r="U170" s="4" t="s">
        <v>425</v>
      </c>
      <c r="V170" s="4">
        <v>549241754</v>
      </c>
      <c r="W170" s="4"/>
      <c r="X170" s="8" t="s">
        <v>53</v>
      </c>
      <c r="Y170" s="8" t="s">
        <v>426</v>
      </c>
      <c r="Z170" s="8" t="s">
        <v>55</v>
      </c>
      <c r="AA170" s="8" t="s">
        <v>292</v>
      </c>
      <c r="AB170" s="8" t="s">
        <v>115</v>
      </c>
      <c r="AC170" s="7" t="s">
        <v>427</v>
      </c>
      <c r="AD170" s="9">
        <v>40.64</v>
      </c>
      <c r="AE170" s="10">
        <f>ROUND($K$170*$AD$170,2)</f>
        <v>81.28</v>
      </c>
    </row>
    <row r="171" spans="1:31" ht="39" thickBot="1">
      <c r="A171" s="3">
        <v>57845</v>
      </c>
      <c r="B171" s="4"/>
      <c r="C171" s="3">
        <v>171079</v>
      </c>
      <c r="D171" s="4" t="s">
        <v>74</v>
      </c>
      <c r="E171" s="4" t="s">
        <v>152</v>
      </c>
      <c r="F171" s="4" t="s">
        <v>76</v>
      </c>
      <c r="G171" s="4" t="s">
        <v>153</v>
      </c>
      <c r="H171" s="4"/>
      <c r="I171" s="4" t="s">
        <v>137</v>
      </c>
      <c r="J171" s="5">
        <v>2</v>
      </c>
      <c r="K171" s="6">
        <v>2</v>
      </c>
      <c r="L171" s="7" t="s">
        <v>45</v>
      </c>
      <c r="M171" s="4">
        <v>813300</v>
      </c>
      <c r="N171" s="4" t="s">
        <v>286</v>
      </c>
      <c r="O171" s="4" t="s">
        <v>422</v>
      </c>
      <c r="P171" s="4" t="s">
        <v>423</v>
      </c>
      <c r="Q171" s="4"/>
      <c r="R171" s="4" t="s">
        <v>248</v>
      </c>
      <c r="S171" s="4">
        <v>27912</v>
      </c>
      <c r="T171" s="4" t="s">
        <v>424</v>
      </c>
      <c r="U171" s="4" t="s">
        <v>425</v>
      </c>
      <c r="V171" s="4">
        <v>549241754</v>
      </c>
      <c r="W171" s="4"/>
      <c r="X171" s="8" t="s">
        <v>53</v>
      </c>
      <c r="Y171" s="8" t="s">
        <v>426</v>
      </c>
      <c r="Z171" s="8" t="s">
        <v>55</v>
      </c>
      <c r="AA171" s="8" t="s">
        <v>292</v>
      </c>
      <c r="AB171" s="8" t="s">
        <v>115</v>
      </c>
      <c r="AC171" s="7" t="s">
        <v>427</v>
      </c>
      <c r="AD171" s="9">
        <v>38.93</v>
      </c>
      <c r="AE171" s="10">
        <f>ROUND($K$171*$AD$171,2)</f>
        <v>77.86</v>
      </c>
    </row>
    <row r="172" spans="1:31" ht="13.5" thickTop="1">
      <c r="A172" s="24"/>
      <c r="B172" s="24"/>
      <c r="C172" s="24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5" t="s">
        <v>72</v>
      </c>
      <c r="AE172" s="12">
        <f>SUM($AE$165:$AE$171)</f>
        <v>1704.36</v>
      </c>
    </row>
    <row r="173" spans="1:3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51">
      <c r="A174" s="3">
        <v>57847</v>
      </c>
      <c r="B174" s="4"/>
      <c r="C174" s="3">
        <v>171081</v>
      </c>
      <c r="D174" s="4" t="s">
        <v>183</v>
      </c>
      <c r="E174" s="4" t="s">
        <v>184</v>
      </c>
      <c r="F174" s="4" t="s">
        <v>185</v>
      </c>
      <c r="G174" s="4" t="s">
        <v>186</v>
      </c>
      <c r="H174" s="4"/>
      <c r="I174" s="4" t="s">
        <v>187</v>
      </c>
      <c r="J174" s="5">
        <v>7</v>
      </c>
      <c r="K174" s="6">
        <v>7</v>
      </c>
      <c r="L174" s="7" t="s">
        <v>45</v>
      </c>
      <c r="M174" s="4">
        <v>813300</v>
      </c>
      <c r="N174" s="4" t="s">
        <v>286</v>
      </c>
      <c r="O174" s="4" t="s">
        <v>435</v>
      </c>
      <c r="P174" s="4" t="s">
        <v>436</v>
      </c>
      <c r="Q174" s="4"/>
      <c r="R174" s="4" t="s">
        <v>248</v>
      </c>
      <c r="S174" s="4">
        <v>27912</v>
      </c>
      <c r="T174" s="4" t="s">
        <v>424</v>
      </c>
      <c r="U174" s="4" t="s">
        <v>425</v>
      </c>
      <c r="V174" s="4">
        <v>549241754</v>
      </c>
      <c r="W174" s="4"/>
      <c r="X174" s="8" t="s">
        <v>53</v>
      </c>
      <c r="Y174" s="8" t="s">
        <v>437</v>
      </c>
      <c r="Z174" s="8" t="s">
        <v>55</v>
      </c>
      <c r="AA174" s="8" t="s">
        <v>292</v>
      </c>
      <c r="AB174" s="8" t="s">
        <v>115</v>
      </c>
      <c r="AC174" s="7" t="s">
        <v>438</v>
      </c>
      <c r="AD174" s="9">
        <v>14.04</v>
      </c>
      <c r="AE174" s="10">
        <f>ROUND($K$174*$AD$174,2)</f>
        <v>98.28</v>
      </c>
    </row>
    <row r="175" spans="1:31" ht="51">
      <c r="A175" s="3">
        <v>57847</v>
      </c>
      <c r="B175" s="4"/>
      <c r="C175" s="3">
        <v>171082</v>
      </c>
      <c r="D175" s="4" t="s">
        <v>133</v>
      </c>
      <c r="E175" s="4" t="s">
        <v>419</v>
      </c>
      <c r="F175" s="4" t="s">
        <v>420</v>
      </c>
      <c r="G175" s="4" t="s">
        <v>421</v>
      </c>
      <c r="H175" s="4"/>
      <c r="I175" s="4" t="s">
        <v>78</v>
      </c>
      <c r="J175" s="5">
        <v>2</v>
      </c>
      <c r="K175" s="6">
        <v>2</v>
      </c>
      <c r="L175" s="7" t="s">
        <v>45</v>
      </c>
      <c r="M175" s="4">
        <v>813300</v>
      </c>
      <c r="N175" s="4" t="s">
        <v>286</v>
      </c>
      <c r="O175" s="4" t="s">
        <v>435</v>
      </c>
      <c r="P175" s="4" t="s">
        <v>436</v>
      </c>
      <c r="Q175" s="4"/>
      <c r="R175" s="4" t="s">
        <v>248</v>
      </c>
      <c r="S175" s="4">
        <v>27912</v>
      </c>
      <c r="T175" s="4" t="s">
        <v>424</v>
      </c>
      <c r="U175" s="4" t="s">
        <v>425</v>
      </c>
      <c r="V175" s="4">
        <v>549241754</v>
      </c>
      <c r="W175" s="4"/>
      <c r="X175" s="8" t="s">
        <v>53</v>
      </c>
      <c r="Y175" s="8" t="s">
        <v>437</v>
      </c>
      <c r="Z175" s="8" t="s">
        <v>55</v>
      </c>
      <c r="AA175" s="8" t="s">
        <v>292</v>
      </c>
      <c r="AB175" s="8" t="s">
        <v>115</v>
      </c>
      <c r="AC175" s="7" t="s">
        <v>438</v>
      </c>
      <c r="AD175" s="9">
        <v>38.48</v>
      </c>
      <c r="AE175" s="10">
        <f>ROUND($K$175*$AD$175,2)</f>
        <v>76.96</v>
      </c>
    </row>
    <row r="176" spans="1:31" ht="25.5">
      <c r="A176" s="3">
        <v>57847</v>
      </c>
      <c r="B176" s="4"/>
      <c r="C176" s="3">
        <v>171083</v>
      </c>
      <c r="D176" s="4" t="s">
        <v>40</v>
      </c>
      <c r="E176" s="4" t="s">
        <v>298</v>
      </c>
      <c r="F176" s="4" t="s">
        <v>299</v>
      </c>
      <c r="G176" s="4" t="s">
        <v>300</v>
      </c>
      <c r="H176" s="4"/>
      <c r="I176" s="4" t="s">
        <v>301</v>
      </c>
      <c r="J176" s="5">
        <v>15</v>
      </c>
      <c r="K176" s="6">
        <v>15</v>
      </c>
      <c r="L176" s="7" t="s">
        <v>45</v>
      </c>
      <c r="M176" s="4">
        <v>813300</v>
      </c>
      <c r="N176" s="4" t="s">
        <v>286</v>
      </c>
      <c r="O176" s="4" t="s">
        <v>435</v>
      </c>
      <c r="P176" s="4" t="s">
        <v>436</v>
      </c>
      <c r="Q176" s="4"/>
      <c r="R176" s="4" t="s">
        <v>248</v>
      </c>
      <c r="S176" s="4">
        <v>27912</v>
      </c>
      <c r="T176" s="4" t="s">
        <v>424</v>
      </c>
      <c r="U176" s="4" t="s">
        <v>425</v>
      </c>
      <c r="V176" s="4">
        <v>549241754</v>
      </c>
      <c r="W176" s="4"/>
      <c r="X176" s="8" t="s">
        <v>53</v>
      </c>
      <c r="Y176" s="8" t="s">
        <v>437</v>
      </c>
      <c r="Z176" s="8" t="s">
        <v>55</v>
      </c>
      <c r="AA176" s="8" t="s">
        <v>292</v>
      </c>
      <c r="AB176" s="8" t="s">
        <v>115</v>
      </c>
      <c r="AC176" s="7" t="s">
        <v>438</v>
      </c>
      <c r="AD176" s="9">
        <v>15.37</v>
      </c>
      <c r="AE176" s="10">
        <f>ROUND($K$176*$AD$176,2)</f>
        <v>230.55</v>
      </c>
    </row>
    <row r="177" spans="1:31" ht="25.5">
      <c r="A177" s="3">
        <v>57847</v>
      </c>
      <c r="B177" s="4"/>
      <c r="C177" s="3">
        <v>171084</v>
      </c>
      <c r="D177" s="4" t="s">
        <v>58</v>
      </c>
      <c r="E177" s="4" t="s">
        <v>428</v>
      </c>
      <c r="F177" s="4" t="s">
        <v>429</v>
      </c>
      <c r="G177" s="4" t="s">
        <v>430</v>
      </c>
      <c r="H177" s="4"/>
      <c r="I177" s="4" t="s">
        <v>62</v>
      </c>
      <c r="J177" s="5">
        <v>12</v>
      </c>
      <c r="K177" s="6">
        <v>12</v>
      </c>
      <c r="L177" s="7" t="s">
        <v>45</v>
      </c>
      <c r="M177" s="4">
        <v>813300</v>
      </c>
      <c r="N177" s="4" t="s">
        <v>286</v>
      </c>
      <c r="O177" s="4" t="s">
        <v>435</v>
      </c>
      <c r="P177" s="4" t="s">
        <v>436</v>
      </c>
      <c r="Q177" s="4"/>
      <c r="R177" s="4" t="s">
        <v>248</v>
      </c>
      <c r="S177" s="4">
        <v>27912</v>
      </c>
      <c r="T177" s="4" t="s">
        <v>424</v>
      </c>
      <c r="U177" s="4" t="s">
        <v>425</v>
      </c>
      <c r="V177" s="4">
        <v>549241754</v>
      </c>
      <c r="W177" s="4"/>
      <c r="X177" s="8" t="s">
        <v>53</v>
      </c>
      <c r="Y177" s="8" t="s">
        <v>437</v>
      </c>
      <c r="Z177" s="8" t="s">
        <v>55</v>
      </c>
      <c r="AA177" s="8" t="s">
        <v>292</v>
      </c>
      <c r="AB177" s="8" t="s">
        <v>115</v>
      </c>
      <c r="AC177" s="7" t="s">
        <v>438</v>
      </c>
      <c r="AD177" s="9">
        <v>2.65</v>
      </c>
      <c r="AE177" s="10">
        <f>ROUND($K$177*$AD$177,2)</f>
        <v>31.8</v>
      </c>
    </row>
    <row r="178" spans="1:31" ht="25.5">
      <c r="A178" s="3">
        <v>57847</v>
      </c>
      <c r="B178" s="4"/>
      <c r="C178" s="3">
        <v>171085</v>
      </c>
      <c r="D178" s="4" t="s">
        <v>58</v>
      </c>
      <c r="E178" s="4" t="s">
        <v>329</v>
      </c>
      <c r="F178" s="4" t="s">
        <v>330</v>
      </c>
      <c r="G178" s="4" t="s">
        <v>331</v>
      </c>
      <c r="H178" s="4"/>
      <c r="I178" s="4" t="s">
        <v>62</v>
      </c>
      <c r="J178" s="5">
        <v>4</v>
      </c>
      <c r="K178" s="6">
        <v>4</v>
      </c>
      <c r="L178" s="7" t="s">
        <v>45</v>
      </c>
      <c r="M178" s="4">
        <v>813300</v>
      </c>
      <c r="N178" s="4" t="s">
        <v>286</v>
      </c>
      <c r="O178" s="4" t="s">
        <v>435</v>
      </c>
      <c r="P178" s="4" t="s">
        <v>436</v>
      </c>
      <c r="Q178" s="4"/>
      <c r="R178" s="4" t="s">
        <v>248</v>
      </c>
      <c r="S178" s="4">
        <v>27912</v>
      </c>
      <c r="T178" s="4" t="s">
        <v>424</v>
      </c>
      <c r="U178" s="4" t="s">
        <v>425</v>
      </c>
      <c r="V178" s="4">
        <v>549241754</v>
      </c>
      <c r="W178" s="4"/>
      <c r="X178" s="8" t="s">
        <v>53</v>
      </c>
      <c r="Y178" s="8" t="s">
        <v>437</v>
      </c>
      <c r="Z178" s="8" t="s">
        <v>55</v>
      </c>
      <c r="AA178" s="8" t="s">
        <v>292</v>
      </c>
      <c r="AB178" s="8" t="s">
        <v>115</v>
      </c>
      <c r="AC178" s="7" t="s">
        <v>438</v>
      </c>
      <c r="AD178" s="9">
        <v>39.06</v>
      </c>
      <c r="AE178" s="10">
        <f>ROUND($K$178*$AD$178,2)</f>
        <v>156.24</v>
      </c>
    </row>
    <row r="179" spans="1:31" ht="25.5">
      <c r="A179" s="3">
        <v>57847</v>
      </c>
      <c r="B179" s="4"/>
      <c r="C179" s="3">
        <v>171086</v>
      </c>
      <c r="D179" s="4" t="s">
        <v>294</v>
      </c>
      <c r="E179" s="4" t="s">
        <v>295</v>
      </c>
      <c r="F179" s="4" t="s">
        <v>296</v>
      </c>
      <c r="G179" s="4" t="s">
        <v>297</v>
      </c>
      <c r="H179" s="4"/>
      <c r="I179" s="4" t="s">
        <v>253</v>
      </c>
      <c r="J179" s="5">
        <v>2</v>
      </c>
      <c r="K179" s="6">
        <v>2</v>
      </c>
      <c r="L179" s="7" t="s">
        <v>45</v>
      </c>
      <c r="M179" s="4">
        <v>813300</v>
      </c>
      <c r="N179" s="4" t="s">
        <v>286</v>
      </c>
      <c r="O179" s="4" t="s">
        <v>435</v>
      </c>
      <c r="P179" s="4" t="s">
        <v>436</v>
      </c>
      <c r="Q179" s="4"/>
      <c r="R179" s="4" t="s">
        <v>248</v>
      </c>
      <c r="S179" s="4">
        <v>27912</v>
      </c>
      <c r="T179" s="4" t="s">
        <v>424</v>
      </c>
      <c r="U179" s="4" t="s">
        <v>425</v>
      </c>
      <c r="V179" s="4">
        <v>549241754</v>
      </c>
      <c r="W179" s="4"/>
      <c r="X179" s="8" t="s">
        <v>53</v>
      </c>
      <c r="Y179" s="8" t="s">
        <v>437</v>
      </c>
      <c r="Z179" s="8" t="s">
        <v>55</v>
      </c>
      <c r="AA179" s="8" t="s">
        <v>292</v>
      </c>
      <c r="AB179" s="8" t="s">
        <v>115</v>
      </c>
      <c r="AC179" s="7" t="s">
        <v>438</v>
      </c>
      <c r="AD179" s="9">
        <v>40.64</v>
      </c>
      <c r="AE179" s="10">
        <f>ROUND($K$179*$AD$179,2)</f>
        <v>81.28</v>
      </c>
    </row>
    <row r="180" spans="1:31" ht="39" thickBot="1">
      <c r="A180" s="3">
        <v>57847</v>
      </c>
      <c r="B180" s="4"/>
      <c r="C180" s="3">
        <v>171087</v>
      </c>
      <c r="D180" s="4" t="s">
        <v>74</v>
      </c>
      <c r="E180" s="4" t="s">
        <v>152</v>
      </c>
      <c r="F180" s="4" t="s">
        <v>76</v>
      </c>
      <c r="G180" s="4" t="s">
        <v>153</v>
      </c>
      <c r="H180" s="4"/>
      <c r="I180" s="4" t="s">
        <v>137</v>
      </c>
      <c r="J180" s="5">
        <v>2</v>
      </c>
      <c r="K180" s="6">
        <v>2</v>
      </c>
      <c r="L180" s="7" t="s">
        <v>45</v>
      </c>
      <c r="M180" s="4">
        <v>813300</v>
      </c>
      <c r="N180" s="4" t="s">
        <v>286</v>
      </c>
      <c r="O180" s="4" t="s">
        <v>435</v>
      </c>
      <c r="P180" s="4" t="s">
        <v>436</v>
      </c>
      <c r="Q180" s="4"/>
      <c r="R180" s="4" t="s">
        <v>248</v>
      </c>
      <c r="S180" s="4">
        <v>27912</v>
      </c>
      <c r="T180" s="4" t="s">
        <v>424</v>
      </c>
      <c r="U180" s="4" t="s">
        <v>425</v>
      </c>
      <c r="V180" s="4">
        <v>549241754</v>
      </c>
      <c r="W180" s="4"/>
      <c r="X180" s="8" t="s">
        <v>53</v>
      </c>
      <c r="Y180" s="8" t="s">
        <v>437</v>
      </c>
      <c r="Z180" s="8" t="s">
        <v>55</v>
      </c>
      <c r="AA180" s="8" t="s">
        <v>292</v>
      </c>
      <c r="AB180" s="8" t="s">
        <v>115</v>
      </c>
      <c r="AC180" s="7" t="s">
        <v>438</v>
      </c>
      <c r="AD180" s="9">
        <v>38.93</v>
      </c>
      <c r="AE180" s="10">
        <f>ROUND($K$180*$AD$180,2)</f>
        <v>77.86</v>
      </c>
    </row>
    <row r="181" spans="1:31" ht="13.5" thickTop="1">
      <c r="A181" s="24"/>
      <c r="B181" s="24"/>
      <c r="C181" s="24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5" t="s">
        <v>72</v>
      </c>
      <c r="AE181" s="12">
        <f>SUM($AE$174:$AE$180)</f>
        <v>752.97</v>
      </c>
    </row>
    <row r="182" spans="1:3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25.5">
      <c r="A183" s="3">
        <v>57849</v>
      </c>
      <c r="B183" s="4"/>
      <c r="C183" s="3">
        <v>171063</v>
      </c>
      <c r="D183" s="4" t="s">
        <v>40</v>
      </c>
      <c r="E183" s="4" t="s">
        <v>298</v>
      </c>
      <c r="F183" s="4" t="s">
        <v>299</v>
      </c>
      <c r="G183" s="4" t="s">
        <v>300</v>
      </c>
      <c r="H183" s="4"/>
      <c r="I183" s="4" t="s">
        <v>301</v>
      </c>
      <c r="J183" s="5">
        <v>3</v>
      </c>
      <c r="K183" s="6">
        <v>3</v>
      </c>
      <c r="L183" s="7" t="s">
        <v>45</v>
      </c>
      <c r="M183" s="4">
        <v>813300</v>
      </c>
      <c r="N183" s="4" t="s">
        <v>286</v>
      </c>
      <c r="O183" s="4" t="s">
        <v>439</v>
      </c>
      <c r="P183" s="4" t="s">
        <v>440</v>
      </c>
      <c r="Q183" s="4"/>
      <c r="R183" s="4" t="s">
        <v>248</v>
      </c>
      <c r="S183" s="4">
        <v>27912</v>
      </c>
      <c r="T183" s="4" t="s">
        <v>424</v>
      </c>
      <c r="U183" s="4" t="s">
        <v>425</v>
      </c>
      <c r="V183" s="4">
        <v>549241754</v>
      </c>
      <c r="W183" s="4"/>
      <c r="X183" s="8" t="s">
        <v>53</v>
      </c>
      <c r="Y183" s="8" t="s">
        <v>441</v>
      </c>
      <c r="Z183" s="8" t="s">
        <v>55</v>
      </c>
      <c r="AA183" s="8" t="s">
        <v>292</v>
      </c>
      <c r="AB183" s="8" t="s">
        <v>115</v>
      </c>
      <c r="AC183" s="7" t="s">
        <v>442</v>
      </c>
      <c r="AD183" s="9">
        <v>15.37</v>
      </c>
      <c r="AE183" s="10">
        <f>ROUND($K$183*$AD$183,2)</f>
        <v>46.11</v>
      </c>
    </row>
    <row r="184" spans="1:31" ht="25.5">
      <c r="A184" s="3">
        <v>57849</v>
      </c>
      <c r="B184" s="4"/>
      <c r="C184" s="3">
        <v>171064</v>
      </c>
      <c r="D184" s="4" t="s">
        <v>58</v>
      </c>
      <c r="E184" s="4" t="s">
        <v>428</v>
      </c>
      <c r="F184" s="4" t="s">
        <v>429</v>
      </c>
      <c r="G184" s="4" t="s">
        <v>430</v>
      </c>
      <c r="H184" s="4"/>
      <c r="I184" s="4" t="s">
        <v>62</v>
      </c>
      <c r="J184" s="5">
        <v>12</v>
      </c>
      <c r="K184" s="6">
        <v>12</v>
      </c>
      <c r="L184" s="7" t="s">
        <v>45</v>
      </c>
      <c r="M184" s="4">
        <v>813300</v>
      </c>
      <c r="N184" s="4" t="s">
        <v>286</v>
      </c>
      <c r="O184" s="4" t="s">
        <v>439</v>
      </c>
      <c r="P184" s="4" t="s">
        <v>440</v>
      </c>
      <c r="Q184" s="4"/>
      <c r="R184" s="4" t="s">
        <v>248</v>
      </c>
      <c r="S184" s="4">
        <v>27912</v>
      </c>
      <c r="T184" s="4" t="s">
        <v>424</v>
      </c>
      <c r="U184" s="4" t="s">
        <v>425</v>
      </c>
      <c r="V184" s="4">
        <v>549241754</v>
      </c>
      <c r="W184" s="4"/>
      <c r="X184" s="8" t="s">
        <v>53</v>
      </c>
      <c r="Y184" s="8" t="s">
        <v>441</v>
      </c>
      <c r="Z184" s="8" t="s">
        <v>55</v>
      </c>
      <c r="AA184" s="8" t="s">
        <v>292</v>
      </c>
      <c r="AB184" s="8" t="s">
        <v>115</v>
      </c>
      <c r="AC184" s="7" t="s">
        <v>442</v>
      </c>
      <c r="AD184" s="9">
        <v>2.65</v>
      </c>
      <c r="AE184" s="10">
        <f>ROUND($K$184*$AD$184,2)</f>
        <v>31.8</v>
      </c>
    </row>
    <row r="185" spans="1:31" ht="38.25">
      <c r="A185" s="3">
        <v>57849</v>
      </c>
      <c r="B185" s="4"/>
      <c r="C185" s="3">
        <v>171065</v>
      </c>
      <c r="D185" s="4" t="s">
        <v>74</v>
      </c>
      <c r="E185" s="4" t="s">
        <v>152</v>
      </c>
      <c r="F185" s="4" t="s">
        <v>76</v>
      </c>
      <c r="G185" s="4" t="s">
        <v>153</v>
      </c>
      <c r="H185" s="4"/>
      <c r="I185" s="4" t="s">
        <v>137</v>
      </c>
      <c r="J185" s="5">
        <v>1</v>
      </c>
      <c r="K185" s="6">
        <v>1</v>
      </c>
      <c r="L185" s="7" t="s">
        <v>45</v>
      </c>
      <c r="M185" s="4">
        <v>813300</v>
      </c>
      <c r="N185" s="4" t="s">
        <v>286</v>
      </c>
      <c r="O185" s="4" t="s">
        <v>439</v>
      </c>
      <c r="P185" s="4" t="s">
        <v>440</v>
      </c>
      <c r="Q185" s="4"/>
      <c r="R185" s="4" t="s">
        <v>248</v>
      </c>
      <c r="S185" s="4">
        <v>27912</v>
      </c>
      <c r="T185" s="4" t="s">
        <v>424</v>
      </c>
      <c r="U185" s="4" t="s">
        <v>425</v>
      </c>
      <c r="V185" s="4">
        <v>549241754</v>
      </c>
      <c r="W185" s="4"/>
      <c r="X185" s="8" t="s">
        <v>53</v>
      </c>
      <c r="Y185" s="8" t="s">
        <v>441</v>
      </c>
      <c r="Z185" s="8" t="s">
        <v>55</v>
      </c>
      <c r="AA185" s="8" t="s">
        <v>292</v>
      </c>
      <c r="AB185" s="8" t="s">
        <v>115</v>
      </c>
      <c r="AC185" s="7" t="s">
        <v>442</v>
      </c>
      <c r="AD185" s="9">
        <v>38.93</v>
      </c>
      <c r="AE185" s="10">
        <f>ROUND($K$185*$AD$185,2)</f>
        <v>38.93</v>
      </c>
    </row>
    <row r="186" spans="1:31" ht="51">
      <c r="A186" s="3">
        <v>57849</v>
      </c>
      <c r="B186" s="4"/>
      <c r="C186" s="3">
        <v>171088</v>
      </c>
      <c r="D186" s="4" t="s">
        <v>183</v>
      </c>
      <c r="E186" s="4" t="s">
        <v>184</v>
      </c>
      <c r="F186" s="4" t="s">
        <v>185</v>
      </c>
      <c r="G186" s="4" t="s">
        <v>186</v>
      </c>
      <c r="H186" s="4"/>
      <c r="I186" s="4" t="s">
        <v>187</v>
      </c>
      <c r="J186" s="5">
        <v>3</v>
      </c>
      <c r="K186" s="6">
        <v>3</v>
      </c>
      <c r="L186" s="7" t="s">
        <v>45</v>
      </c>
      <c r="M186" s="4">
        <v>813300</v>
      </c>
      <c r="N186" s="4" t="s">
        <v>286</v>
      </c>
      <c r="O186" s="4" t="s">
        <v>439</v>
      </c>
      <c r="P186" s="4" t="s">
        <v>440</v>
      </c>
      <c r="Q186" s="4"/>
      <c r="R186" s="4" t="s">
        <v>248</v>
      </c>
      <c r="S186" s="4">
        <v>27912</v>
      </c>
      <c r="T186" s="4" t="s">
        <v>424</v>
      </c>
      <c r="U186" s="4" t="s">
        <v>425</v>
      </c>
      <c r="V186" s="4">
        <v>549241754</v>
      </c>
      <c r="W186" s="4"/>
      <c r="X186" s="8" t="s">
        <v>53</v>
      </c>
      <c r="Y186" s="8" t="s">
        <v>441</v>
      </c>
      <c r="Z186" s="8" t="s">
        <v>55</v>
      </c>
      <c r="AA186" s="8" t="s">
        <v>292</v>
      </c>
      <c r="AB186" s="8" t="s">
        <v>115</v>
      </c>
      <c r="AC186" s="7" t="s">
        <v>442</v>
      </c>
      <c r="AD186" s="9">
        <v>14.04</v>
      </c>
      <c r="AE186" s="10">
        <f>ROUND($K$186*$AD$186,2)</f>
        <v>42.12</v>
      </c>
    </row>
    <row r="187" spans="1:31" ht="51">
      <c r="A187" s="3">
        <v>57849</v>
      </c>
      <c r="B187" s="4"/>
      <c r="C187" s="3">
        <v>171089</v>
      </c>
      <c r="D187" s="4" t="s">
        <v>133</v>
      </c>
      <c r="E187" s="4" t="s">
        <v>419</v>
      </c>
      <c r="F187" s="4" t="s">
        <v>420</v>
      </c>
      <c r="G187" s="4" t="s">
        <v>421</v>
      </c>
      <c r="H187" s="4"/>
      <c r="I187" s="4" t="s">
        <v>78</v>
      </c>
      <c r="J187" s="5">
        <v>1</v>
      </c>
      <c r="K187" s="6">
        <v>1</v>
      </c>
      <c r="L187" s="7" t="s">
        <v>45</v>
      </c>
      <c r="M187" s="4">
        <v>813300</v>
      </c>
      <c r="N187" s="4" t="s">
        <v>286</v>
      </c>
      <c r="O187" s="4" t="s">
        <v>439</v>
      </c>
      <c r="P187" s="4" t="s">
        <v>440</v>
      </c>
      <c r="Q187" s="4"/>
      <c r="R187" s="4" t="s">
        <v>248</v>
      </c>
      <c r="S187" s="4">
        <v>27912</v>
      </c>
      <c r="T187" s="4" t="s">
        <v>424</v>
      </c>
      <c r="U187" s="4" t="s">
        <v>425</v>
      </c>
      <c r="V187" s="4">
        <v>549241754</v>
      </c>
      <c r="W187" s="4"/>
      <c r="X187" s="8" t="s">
        <v>53</v>
      </c>
      <c r="Y187" s="8" t="s">
        <v>441</v>
      </c>
      <c r="Z187" s="8" t="s">
        <v>55</v>
      </c>
      <c r="AA187" s="8" t="s">
        <v>292</v>
      </c>
      <c r="AB187" s="8" t="s">
        <v>115</v>
      </c>
      <c r="AC187" s="7" t="s">
        <v>442</v>
      </c>
      <c r="AD187" s="9">
        <v>38.48</v>
      </c>
      <c r="AE187" s="10">
        <f>ROUND($K$187*$AD$187,2)</f>
        <v>38.48</v>
      </c>
    </row>
    <row r="188" spans="1:31" ht="26.25" thickBot="1">
      <c r="A188" s="3">
        <v>57849</v>
      </c>
      <c r="B188" s="4"/>
      <c r="C188" s="3">
        <v>171090</v>
      </c>
      <c r="D188" s="4" t="s">
        <v>294</v>
      </c>
      <c r="E188" s="4" t="s">
        <v>295</v>
      </c>
      <c r="F188" s="4" t="s">
        <v>296</v>
      </c>
      <c r="G188" s="4" t="s">
        <v>297</v>
      </c>
      <c r="H188" s="4"/>
      <c r="I188" s="4" t="s">
        <v>253</v>
      </c>
      <c r="J188" s="5">
        <v>1</v>
      </c>
      <c r="K188" s="6">
        <v>1</v>
      </c>
      <c r="L188" s="7" t="s">
        <v>45</v>
      </c>
      <c r="M188" s="4">
        <v>813300</v>
      </c>
      <c r="N188" s="4" t="s">
        <v>286</v>
      </c>
      <c r="O188" s="4" t="s">
        <v>439</v>
      </c>
      <c r="P188" s="4" t="s">
        <v>440</v>
      </c>
      <c r="Q188" s="4"/>
      <c r="R188" s="4" t="s">
        <v>248</v>
      </c>
      <c r="S188" s="4">
        <v>27912</v>
      </c>
      <c r="T188" s="4" t="s">
        <v>424</v>
      </c>
      <c r="U188" s="4" t="s">
        <v>425</v>
      </c>
      <c r="V188" s="4">
        <v>549241754</v>
      </c>
      <c r="W188" s="4"/>
      <c r="X188" s="8" t="s">
        <v>53</v>
      </c>
      <c r="Y188" s="8" t="s">
        <v>441</v>
      </c>
      <c r="Z188" s="8" t="s">
        <v>55</v>
      </c>
      <c r="AA188" s="8" t="s">
        <v>292</v>
      </c>
      <c r="AB188" s="8" t="s">
        <v>115</v>
      </c>
      <c r="AC188" s="7" t="s">
        <v>442</v>
      </c>
      <c r="AD188" s="9">
        <v>40.64</v>
      </c>
      <c r="AE188" s="10">
        <f>ROUND($K$188*$AD$188,2)</f>
        <v>40.64</v>
      </c>
    </row>
    <row r="189" spans="1:31" ht="13.5" thickTop="1">
      <c r="A189" s="24"/>
      <c r="B189" s="24"/>
      <c r="C189" s="24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5" t="s">
        <v>72</v>
      </c>
      <c r="AE189" s="12">
        <f>SUM($AE$183:$AE$188)</f>
        <v>238.07999999999998</v>
      </c>
    </row>
    <row r="190" spans="1:31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25.5">
      <c r="A191" s="3">
        <v>57867</v>
      </c>
      <c r="B191" s="4" t="s">
        <v>443</v>
      </c>
      <c r="C191" s="3">
        <v>171187</v>
      </c>
      <c r="D191" s="4" t="s">
        <v>197</v>
      </c>
      <c r="E191" s="4" t="s">
        <v>198</v>
      </c>
      <c r="F191" s="4" t="s">
        <v>199</v>
      </c>
      <c r="G191" s="4" t="s">
        <v>200</v>
      </c>
      <c r="H191" s="4"/>
      <c r="I191" s="4" t="s">
        <v>201</v>
      </c>
      <c r="J191" s="5">
        <v>5</v>
      </c>
      <c r="K191" s="6">
        <v>5</v>
      </c>
      <c r="L191" s="7" t="s">
        <v>444</v>
      </c>
      <c r="M191" s="4">
        <v>110516</v>
      </c>
      <c r="N191" s="4" t="s">
        <v>445</v>
      </c>
      <c r="O191" s="4" t="s">
        <v>446</v>
      </c>
      <c r="P191" s="4" t="s">
        <v>123</v>
      </c>
      <c r="Q191" s="4">
        <v>3</v>
      </c>
      <c r="R191" s="4" t="s">
        <v>447</v>
      </c>
      <c r="S191" s="4">
        <v>2264</v>
      </c>
      <c r="T191" s="4" t="s">
        <v>448</v>
      </c>
      <c r="U191" s="4" t="s">
        <v>449</v>
      </c>
      <c r="V191" s="4">
        <v>549493070</v>
      </c>
      <c r="W191" s="4"/>
      <c r="X191" s="8" t="s">
        <v>53</v>
      </c>
      <c r="Y191" s="8" t="s">
        <v>450</v>
      </c>
      <c r="Z191" s="8" t="s">
        <v>55</v>
      </c>
      <c r="AA191" s="8" t="s">
        <v>53</v>
      </c>
      <c r="AB191" s="8" t="s">
        <v>451</v>
      </c>
      <c r="AC191" s="7" t="s">
        <v>452</v>
      </c>
      <c r="AD191" s="9">
        <v>46.49</v>
      </c>
      <c r="AE191" s="10">
        <f>ROUND($K$191*$AD$191,2)</f>
        <v>232.45</v>
      </c>
    </row>
    <row r="192" spans="1:31" ht="25.5">
      <c r="A192" s="3">
        <v>57867</v>
      </c>
      <c r="B192" s="4" t="s">
        <v>443</v>
      </c>
      <c r="C192" s="3">
        <v>171207</v>
      </c>
      <c r="D192" s="4" t="s">
        <v>93</v>
      </c>
      <c r="E192" s="4" t="s">
        <v>453</v>
      </c>
      <c r="F192" s="4" t="s">
        <v>454</v>
      </c>
      <c r="G192" s="4" t="s">
        <v>455</v>
      </c>
      <c r="H192" s="4"/>
      <c r="I192" s="4" t="s">
        <v>97</v>
      </c>
      <c r="J192" s="5">
        <v>10</v>
      </c>
      <c r="K192" s="6">
        <v>10</v>
      </c>
      <c r="L192" s="7" t="s">
        <v>444</v>
      </c>
      <c r="M192" s="4">
        <v>110516</v>
      </c>
      <c r="N192" s="4" t="s">
        <v>445</v>
      </c>
      <c r="O192" s="4" t="s">
        <v>446</v>
      </c>
      <c r="P192" s="4" t="s">
        <v>123</v>
      </c>
      <c r="Q192" s="4">
        <v>3</v>
      </c>
      <c r="R192" s="4" t="s">
        <v>447</v>
      </c>
      <c r="S192" s="4">
        <v>2264</v>
      </c>
      <c r="T192" s="4" t="s">
        <v>448</v>
      </c>
      <c r="U192" s="4" t="s">
        <v>449</v>
      </c>
      <c r="V192" s="4">
        <v>549493070</v>
      </c>
      <c r="W192" s="4"/>
      <c r="X192" s="8" t="s">
        <v>53</v>
      </c>
      <c r="Y192" s="8" t="s">
        <v>450</v>
      </c>
      <c r="Z192" s="8" t="s">
        <v>55</v>
      </c>
      <c r="AA192" s="8" t="s">
        <v>53</v>
      </c>
      <c r="AB192" s="8" t="s">
        <v>451</v>
      </c>
      <c r="AC192" s="7" t="s">
        <v>452</v>
      </c>
      <c r="AD192" s="9">
        <v>29.99</v>
      </c>
      <c r="AE192" s="10">
        <f>ROUND($K$192*$AD$192,2)</f>
        <v>299.9</v>
      </c>
    </row>
    <row r="193" spans="1:31" ht="51">
      <c r="A193" s="3">
        <v>57867</v>
      </c>
      <c r="B193" s="4" t="s">
        <v>443</v>
      </c>
      <c r="C193" s="3">
        <v>171210</v>
      </c>
      <c r="D193" s="4" t="s">
        <v>74</v>
      </c>
      <c r="E193" s="4" t="s">
        <v>456</v>
      </c>
      <c r="F193" s="4" t="s">
        <v>457</v>
      </c>
      <c r="G193" s="4" t="s">
        <v>458</v>
      </c>
      <c r="H193" s="4"/>
      <c r="I193" s="4" t="s">
        <v>44</v>
      </c>
      <c r="J193" s="5">
        <v>1</v>
      </c>
      <c r="K193" s="6">
        <v>1</v>
      </c>
      <c r="L193" s="7" t="s">
        <v>444</v>
      </c>
      <c r="M193" s="4">
        <v>110516</v>
      </c>
      <c r="N193" s="4" t="s">
        <v>445</v>
      </c>
      <c r="O193" s="4" t="s">
        <v>446</v>
      </c>
      <c r="P193" s="4" t="s">
        <v>123</v>
      </c>
      <c r="Q193" s="4">
        <v>3</v>
      </c>
      <c r="R193" s="4" t="s">
        <v>447</v>
      </c>
      <c r="S193" s="4">
        <v>2264</v>
      </c>
      <c r="T193" s="4" t="s">
        <v>448</v>
      </c>
      <c r="U193" s="4" t="s">
        <v>449</v>
      </c>
      <c r="V193" s="4">
        <v>549493070</v>
      </c>
      <c r="W193" s="4"/>
      <c r="X193" s="8" t="s">
        <v>53</v>
      </c>
      <c r="Y193" s="8" t="s">
        <v>450</v>
      </c>
      <c r="Z193" s="8" t="s">
        <v>55</v>
      </c>
      <c r="AA193" s="8" t="s">
        <v>53</v>
      </c>
      <c r="AB193" s="8" t="s">
        <v>451</v>
      </c>
      <c r="AC193" s="7" t="s">
        <v>452</v>
      </c>
      <c r="AD193" s="9">
        <v>178.92</v>
      </c>
      <c r="AE193" s="10">
        <f>ROUND($K$193*$AD$193,2)</f>
        <v>178.92</v>
      </c>
    </row>
    <row r="194" spans="1:31" ht="25.5">
      <c r="A194" s="3">
        <v>57867</v>
      </c>
      <c r="B194" s="4" t="s">
        <v>443</v>
      </c>
      <c r="C194" s="3">
        <v>171211</v>
      </c>
      <c r="D194" s="4" t="s">
        <v>40</v>
      </c>
      <c r="E194" s="4" t="s">
        <v>372</v>
      </c>
      <c r="F194" s="4" t="s">
        <v>373</v>
      </c>
      <c r="G194" s="4" t="s">
        <v>374</v>
      </c>
      <c r="H194" s="4"/>
      <c r="I194" s="4" t="s">
        <v>44</v>
      </c>
      <c r="J194" s="5">
        <v>1</v>
      </c>
      <c r="K194" s="6">
        <v>1</v>
      </c>
      <c r="L194" s="7" t="s">
        <v>444</v>
      </c>
      <c r="M194" s="4">
        <v>110516</v>
      </c>
      <c r="N194" s="4" t="s">
        <v>445</v>
      </c>
      <c r="O194" s="4" t="s">
        <v>446</v>
      </c>
      <c r="P194" s="4" t="s">
        <v>123</v>
      </c>
      <c r="Q194" s="4">
        <v>3</v>
      </c>
      <c r="R194" s="4" t="s">
        <v>447</v>
      </c>
      <c r="S194" s="4">
        <v>2264</v>
      </c>
      <c r="T194" s="4" t="s">
        <v>448</v>
      </c>
      <c r="U194" s="4" t="s">
        <v>449</v>
      </c>
      <c r="V194" s="4">
        <v>549493070</v>
      </c>
      <c r="W194" s="4"/>
      <c r="X194" s="8" t="s">
        <v>53</v>
      </c>
      <c r="Y194" s="8" t="s">
        <v>450</v>
      </c>
      <c r="Z194" s="8" t="s">
        <v>55</v>
      </c>
      <c r="AA194" s="8" t="s">
        <v>53</v>
      </c>
      <c r="AB194" s="8" t="s">
        <v>451</v>
      </c>
      <c r="AC194" s="7" t="s">
        <v>452</v>
      </c>
      <c r="AD194" s="9">
        <v>127.66</v>
      </c>
      <c r="AE194" s="10">
        <f>ROUND($K$194*$AD$194,2)</f>
        <v>127.66</v>
      </c>
    </row>
    <row r="195" spans="1:31" ht="26.25" thickBot="1">
      <c r="A195" s="3">
        <v>57867</v>
      </c>
      <c r="B195" s="4" t="s">
        <v>443</v>
      </c>
      <c r="C195" s="3">
        <v>171212</v>
      </c>
      <c r="D195" s="4" t="s">
        <v>102</v>
      </c>
      <c r="E195" s="4" t="s">
        <v>103</v>
      </c>
      <c r="F195" s="4" t="s">
        <v>104</v>
      </c>
      <c r="G195" s="4" t="s">
        <v>105</v>
      </c>
      <c r="H195" s="4"/>
      <c r="I195" s="4" t="s">
        <v>97</v>
      </c>
      <c r="J195" s="5">
        <v>1</v>
      </c>
      <c r="K195" s="6">
        <v>1</v>
      </c>
      <c r="L195" s="7" t="s">
        <v>444</v>
      </c>
      <c r="M195" s="4">
        <v>110516</v>
      </c>
      <c r="N195" s="4" t="s">
        <v>445</v>
      </c>
      <c r="O195" s="4" t="s">
        <v>446</v>
      </c>
      <c r="P195" s="4" t="s">
        <v>123</v>
      </c>
      <c r="Q195" s="4">
        <v>3</v>
      </c>
      <c r="R195" s="4" t="s">
        <v>447</v>
      </c>
      <c r="S195" s="4">
        <v>2264</v>
      </c>
      <c r="T195" s="4" t="s">
        <v>448</v>
      </c>
      <c r="U195" s="4" t="s">
        <v>449</v>
      </c>
      <c r="V195" s="4">
        <v>549493070</v>
      </c>
      <c r="W195" s="4"/>
      <c r="X195" s="8" t="s">
        <v>53</v>
      </c>
      <c r="Y195" s="8" t="s">
        <v>450</v>
      </c>
      <c r="Z195" s="8" t="s">
        <v>55</v>
      </c>
      <c r="AA195" s="8" t="s">
        <v>53</v>
      </c>
      <c r="AB195" s="8" t="s">
        <v>451</v>
      </c>
      <c r="AC195" s="7" t="s">
        <v>452</v>
      </c>
      <c r="AD195" s="9">
        <v>40.45</v>
      </c>
      <c r="AE195" s="10">
        <f>ROUND($K$195*$AD$195,2)</f>
        <v>40.45</v>
      </c>
    </row>
    <row r="196" spans="1:31" ht="13.5" thickTop="1">
      <c r="A196" s="24"/>
      <c r="B196" s="24"/>
      <c r="C196" s="24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5" t="s">
        <v>72</v>
      </c>
      <c r="AE196" s="12">
        <f>SUM($AE$191:$AE$195)</f>
        <v>879.3799999999999</v>
      </c>
    </row>
    <row r="197" spans="1:31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26.25" thickBot="1">
      <c r="A198" s="3">
        <v>57868</v>
      </c>
      <c r="B198" s="4" t="s">
        <v>459</v>
      </c>
      <c r="C198" s="3">
        <v>171196</v>
      </c>
      <c r="D198" s="4" t="s">
        <v>67</v>
      </c>
      <c r="E198" s="4" t="s">
        <v>460</v>
      </c>
      <c r="F198" s="4" t="s">
        <v>461</v>
      </c>
      <c r="G198" s="4" t="s">
        <v>462</v>
      </c>
      <c r="H198" s="4"/>
      <c r="I198" s="4" t="s">
        <v>463</v>
      </c>
      <c r="J198" s="5">
        <v>10</v>
      </c>
      <c r="K198" s="6">
        <v>10</v>
      </c>
      <c r="L198" s="7" t="s">
        <v>45</v>
      </c>
      <c r="M198" s="4">
        <v>850000</v>
      </c>
      <c r="N198" s="4" t="s">
        <v>464</v>
      </c>
      <c r="O198" s="4" t="s">
        <v>465</v>
      </c>
      <c r="P198" s="4" t="s">
        <v>48</v>
      </c>
      <c r="Q198" s="4">
        <v>2</v>
      </c>
      <c r="R198" s="4" t="s">
        <v>466</v>
      </c>
      <c r="S198" s="4">
        <v>51797</v>
      </c>
      <c r="T198" s="4" t="s">
        <v>467</v>
      </c>
      <c r="U198" s="4" t="s">
        <v>468</v>
      </c>
      <c r="V198" s="4">
        <v>549494485</v>
      </c>
      <c r="W198" s="4" t="s">
        <v>469</v>
      </c>
      <c r="X198" s="8" t="s">
        <v>56</v>
      </c>
      <c r="Y198" s="8" t="s">
        <v>470</v>
      </c>
      <c r="Z198" s="8" t="s">
        <v>471</v>
      </c>
      <c r="AA198" s="8" t="s">
        <v>472</v>
      </c>
      <c r="AB198" s="8" t="s">
        <v>318</v>
      </c>
      <c r="AC198" s="7" t="s">
        <v>473</v>
      </c>
      <c r="AD198" s="9">
        <v>45.99</v>
      </c>
      <c r="AE198" s="10">
        <f>ROUND($K$198*$AD$198,2)</f>
        <v>459.9</v>
      </c>
    </row>
    <row r="199" spans="1:31" ht="13.5" customHeight="1" thickTop="1">
      <c r="A199" s="24"/>
      <c r="B199" s="24"/>
      <c r="C199" s="24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5" t="s">
        <v>72</v>
      </c>
      <c r="AE199" s="12">
        <f>SUM($AE$198:$AE$198)</f>
        <v>459.9</v>
      </c>
    </row>
    <row r="200" spans="1:31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9.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6" t="s">
        <v>474</v>
      </c>
      <c r="AE201" s="14">
        <f>(0)+SUM($AE$10,$AE$17,$AE$20,$AE$25,$AE$33,$AE$40,$AE$51,$AE$55,$AE$62,$AE$76,$AE$86,$AE$102,$AE$109,$AE$122,$AE$133,$AE$160,$AE$163,$AE$172,$AE$181,$AE$189,$AE$196,$AE$199)</f>
        <v>123952.19999999998</v>
      </c>
    </row>
    <row r="202" spans="1:31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</sheetData>
  <sheetProtection/>
  <mergeCells count="31">
    <mergeCell ref="A199:C199"/>
    <mergeCell ref="A181:C181"/>
    <mergeCell ref="A189:C189"/>
    <mergeCell ref="A196:C196"/>
    <mergeCell ref="A109:C109"/>
    <mergeCell ref="A122:C122"/>
    <mergeCell ref="A133:C133"/>
    <mergeCell ref="A160:C160"/>
    <mergeCell ref="A163:C163"/>
    <mergeCell ref="A172:C172"/>
    <mergeCell ref="A51:C51"/>
    <mergeCell ref="A55:C55"/>
    <mergeCell ref="A62:C62"/>
    <mergeCell ref="A76:C76"/>
    <mergeCell ref="A86:C86"/>
    <mergeCell ref="A102:C102"/>
    <mergeCell ref="A10:C10"/>
    <mergeCell ref="A17:C17"/>
    <mergeCell ref="A20:C20"/>
    <mergeCell ref="A25:C25"/>
    <mergeCell ref="A33:C33"/>
    <mergeCell ref="A40:C40"/>
    <mergeCell ref="A1:AE1"/>
    <mergeCell ref="A3:G3"/>
    <mergeCell ref="H3:AE3"/>
    <mergeCell ref="A4:J4"/>
    <mergeCell ref="K4:L4"/>
    <mergeCell ref="M4:R4"/>
    <mergeCell ref="S4:W4"/>
    <mergeCell ref="X4:AB4"/>
    <mergeCell ref="AC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9" t="s">
        <v>1</v>
      </c>
      <c r="B3" s="19"/>
      <c r="C3" s="19"/>
      <c r="D3" s="19"/>
      <c r="E3" s="19"/>
      <c r="F3" s="19"/>
      <c r="G3" s="19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2" t="s">
        <v>3</v>
      </c>
      <c r="L4" s="22"/>
      <c r="M4" s="23" t="s">
        <v>4</v>
      </c>
      <c r="N4" s="23"/>
      <c r="O4" s="23"/>
      <c r="P4" s="23"/>
      <c r="Q4" s="23"/>
      <c r="R4" s="23"/>
      <c r="S4" s="21"/>
      <c r="T4" s="21"/>
      <c r="U4" s="21"/>
      <c r="V4" s="21"/>
      <c r="W4" s="21"/>
      <c r="X4" s="22" t="s">
        <v>5</v>
      </c>
      <c r="Y4" s="22"/>
      <c r="Z4" s="22"/>
      <c r="AA4" s="22"/>
      <c r="AB4" s="22"/>
      <c r="AC4" s="22" t="s">
        <v>3</v>
      </c>
      <c r="AD4" s="22"/>
      <c r="AE4" s="22"/>
      <c r="AF4" s="22"/>
      <c r="AG4" s="21"/>
      <c r="AH4" s="21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2016-01-04T13:33:15Z</cp:lastPrinted>
  <dcterms:modified xsi:type="dcterms:W3CDTF">2016-01-04T13:33:31Z</dcterms:modified>
  <cp:category/>
  <cp:version/>
  <cp:contentType/>
  <cp:contentStatus/>
</cp:coreProperties>
</file>