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<sst xmlns="http://schemas.openxmlformats.org/spreadsheetml/2006/main" count="4313" uniqueCount="1096">
  <si>
    <t xml:space="preserve">
        Kategorie: TNT 002-2016 - Tonery, sběr do: 29.02.2016, dodání od: 01.04.2016, vygenerováno: 24.03.2016 11:33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</si>
  <si>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</si>
  <si>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</si>
  <si>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</si>
  <si>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</si>
  <si>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</si>
  <si>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</si>
  <si>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</si>
  <si>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</si>
  <si>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</si>
  <si>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</si>
  <si>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</si>
  <si>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</si>
  <si>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</si>
  <si>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</si>
  <si>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</si>
  <si>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</si>
  <si>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</si>
  <si>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</si>
  <si>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</si>
  <si>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</si>
  <si>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</si>
  <si>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</si>
  <si>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</si>
  <si>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</si>
  <si>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</si>
  <si>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</si>
  <si>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</si>
  <si>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</si>
  <si>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</si>
  <si>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</si>
  <si>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</si>
  <si>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</si>
  <si>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</si>
  <si>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</si>
  <si>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</si>
  <si>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</si>
  <si>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</si>
  <si>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</si>
  <si>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</si>
  <si>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Sekretariát děkana - tonery pro studijní proděkany</t>
  </si>
  <si>
    <t>30125110-5</t>
  </si>
  <si>
    <t>30125110-5-324</t>
  </si>
  <si>
    <t>LAS/Epson/AcuLaser M2000/black</t>
  </si>
  <si>
    <t>Náplň do tiskárny Epson/AcuLaser M2000, barva: černá (black)</t>
  </si>
  <si>
    <t>ks (3500 stran)</t>
  </si>
  <si>
    <t>S</t>
  </si>
  <si>
    <t>Děkanát</t>
  </si>
  <si>
    <t>PedF, Poříčí 7, budova B</t>
  </si>
  <si>
    <t>Poříčí 623/7, 60300 Brno</t>
  </si>
  <si>
    <t>bud. B/2022</t>
  </si>
  <si>
    <t xml:space="preserve">Šplíchal Jan Mgr. </t>
  </si>
  <si>
    <t>110084@mail.muni.cz</t>
  </si>
  <si>
    <t>1111</t>
  </si>
  <si>
    <t>419900</t>
  </si>
  <si>
    <t xml:space="preserve">   </t>
  </si>
  <si>
    <t>6000</t>
  </si>
  <si>
    <t>OBJ/4101/0284/16</t>
  </si>
  <si>
    <t>Celkem za objednávku</t>
  </si>
  <si>
    <t>Tonery pro děkanát</t>
  </si>
  <si>
    <t>30125110-5-743</t>
  </si>
  <si>
    <t>LAS/HP/LaserJet P1606/black</t>
  </si>
  <si>
    <t>Náplň do tiskárny HP/LaserJet P1606, barva: černá (black),  norma ISO/IEC 19752</t>
  </si>
  <si>
    <t xml:space="preserve">Požadován originální toner. </t>
  </si>
  <si>
    <t>ks (2100 stran)</t>
  </si>
  <si>
    <t>Oddělení ICT</t>
  </si>
  <si>
    <t>PřF, Kotlářská 2, pavilon 01</t>
  </si>
  <si>
    <t>Kotlářská 267/2, 61137 Brno</t>
  </si>
  <si>
    <t>pav. 01/01021</t>
  </si>
  <si>
    <t xml:space="preserve">Greger Čestmír RNDr. </t>
  </si>
  <si>
    <t>70994@mail.muni.cz</t>
  </si>
  <si>
    <t>319914</t>
  </si>
  <si>
    <t xml:space="preserve">      </t>
  </si>
  <si>
    <t>OBJ/3101/0030/16</t>
  </si>
  <si>
    <t>30125110-5-325</t>
  </si>
  <si>
    <t>ks (8000 stran)</t>
  </si>
  <si>
    <t>30125110-5-1444</t>
  </si>
  <si>
    <t>LAS/HP/LaserJet 5200/black</t>
  </si>
  <si>
    <t>Náplň do tiskárny LAS/HP/LaserJet 5200, barva: černá (black), norma ISO/IEC 19752</t>
  </si>
  <si>
    <t>ks (12000 stran)</t>
  </si>
  <si>
    <t>30125110-5-2155</t>
  </si>
  <si>
    <t>LAS/Samsung/SL-M2825/black</t>
  </si>
  <si>
    <t>Náplň do tiskárny Samsung/SL-M2825, barva: černá (black)</t>
  </si>
  <si>
    <t>ks (3000 stran)</t>
  </si>
  <si>
    <t>30125110-5-762</t>
  </si>
  <si>
    <t>LAS/HP/LaserJet P2055/black</t>
  </si>
  <si>
    <t>Náplň do tiskárny HP/LaserJet P2055, barva: černá (black), norma ISO/IEC 19752</t>
  </si>
  <si>
    <t>ks (6500 stran)</t>
  </si>
  <si>
    <t>30125110-5-1432</t>
  </si>
  <si>
    <t>LAS/HP/LaserJet P3015/black</t>
  </si>
  <si>
    <t>Náplň do tiskárnyoHP/LaserJet P3015, barva: černá (black), norma ISO/IEC 19752</t>
  </si>
  <si>
    <t>ks (12500 stran)</t>
  </si>
  <si>
    <t>30192113-6</t>
  </si>
  <si>
    <t>30192113-6-1690</t>
  </si>
  <si>
    <t>INK/HP/Officejet Pro 8600/cyan</t>
  </si>
  <si>
    <t>Náplň do tiskárny HP/Officejet Pro 8600, barva: azurová (cyan), norma ISO/IEC 24711</t>
  </si>
  <si>
    <t>ks (1500 stran)</t>
  </si>
  <si>
    <t>30192113-6-1691</t>
  </si>
  <si>
    <t>INK/HP/Officejet Pro 8600/yellow</t>
  </si>
  <si>
    <t>Náplň do tiskárny HP/Officejet Pro 8600, barva: žlutá (yellow), norma ISO/IEC 24711</t>
  </si>
  <si>
    <t>30192113-6-1688</t>
  </si>
  <si>
    <t>INK/HP/Officejet Pro 8600/black</t>
  </si>
  <si>
    <t>Náplň do tiskárny HP/Officejet Pro 8600, barva: černá (black), norma ISO/IEC 24711</t>
  </si>
  <si>
    <t>ks (2300 stran)</t>
  </si>
  <si>
    <t>30192113-6-1689</t>
  </si>
  <si>
    <t>INK/HP/Officejet Pro 8600/magenta</t>
  </si>
  <si>
    <t>Náplň do tiskárny HP/Officejet Pro 8600, barva: purpurová (magenta), norma ISO/IEC 24711</t>
  </si>
  <si>
    <t>30125110-5-739</t>
  </si>
  <si>
    <t>LAS/HP/LaserJet P1102/black</t>
  </si>
  <si>
    <t>Náplň do tiskárny HP/LaserJet P1102, barva: černá (black), norma ISO/IEC 19752</t>
  </si>
  <si>
    <t>ks (1600 stran)</t>
  </si>
  <si>
    <t>Ústav chemie</t>
  </si>
  <si>
    <t>UKB, Kamenice 5, budova A12</t>
  </si>
  <si>
    <t>Kamenice 753/5, 62500 Brno</t>
  </si>
  <si>
    <t xml:space="preserve"> </t>
  </si>
  <si>
    <t>Moravec Zdeněk Mgr. Ph.D.</t>
  </si>
  <si>
    <t>42228@mail.muni.cz</t>
  </si>
  <si>
    <t>313010</t>
  </si>
  <si>
    <t>OBJ/3111/0184/16</t>
  </si>
  <si>
    <t>30125110-5-1991</t>
  </si>
  <si>
    <t>LAS/OKI/MC332/black</t>
  </si>
  <si>
    <t>Náplň do tiskárny OKI/MC332, barva: černá (black)</t>
  </si>
  <si>
    <t>ks (2200 stran)</t>
  </si>
  <si>
    <t>A</t>
  </si>
  <si>
    <t>Ústav patologie</t>
  </si>
  <si>
    <t>LF, FN Brno, Jihlavská 20, pavilon I</t>
  </si>
  <si>
    <t>Jihlavská 340/20, 62500 Brno</t>
  </si>
  <si>
    <t>pav. I/15</t>
  </si>
  <si>
    <t xml:space="preserve">Jelínková Jarmila  </t>
  </si>
  <si>
    <t>1976@mail.muni.cz</t>
  </si>
  <si>
    <t>Dodat do 14.00 hod.</t>
  </si>
  <si>
    <t>110230</t>
  </si>
  <si>
    <t>0001</t>
  </si>
  <si>
    <t>OBJ/1150/0003/16</t>
  </si>
  <si>
    <t>30125110-5-2006</t>
  </si>
  <si>
    <t>LAS/Lexmark/CX410/black</t>
  </si>
  <si>
    <t>Náplň do tiskárny Lexmark/CX410, barva černá (black), norma ISO/IEC 19798</t>
  </si>
  <si>
    <t>ks (4000 stran)</t>
  </si>
  <si>
    <t>30125110-5-2007</t>
  </si>
  <si>
    <t>LAS/Lexmark/CX410/cyan</t>
  </si>
  <si>
    <t>Náplň do tiskárny Lexmark/CX410, barva azurová (cyan), norma ISO/IEC 19798</t>
  </si>
  <si>
    <t>30125110-5-2008</t>
  </si>
  <si>
    <t>LAS/Lexmark/CX410/magenta</t>
  </si>
  <si>
    <t>Náplň do tiskárny Lexmark/CX410, barva purpurová (magenta), norma ISO/IEC 19798</t>
  </si>
  <si>
    <t>30125110-5-2009</t>
  </si>
  <si>
    <t>LAS/Lexmark/CX410/yellow</t>
  </si>
  <si>
    <t>Náplň do tiskárny Lexmark/CX410, barva žlutá (yellow), norma ISO/IEC 19798</t>
  </si>
  <si>
    <t>Dr.Pánková</t>
  </si>
  <si>
    <t>30125110-5-749</t>
  </si>
  <si>
    <t>LAS/HP/LaserJet P2015/black</t>
  </si>
  <si>
    <t>Náplň do tiskárny HP/LaserJet P2015, barva: černá (black),  norma ISO/IEC 19752</t>
  </si>
  <si>
    <t>ks (7000 stran)</t>
  </si>
  <si>
    <t>Odd.pro výzkum, rozvoj a projekt.podporu</t>
  </si>
  <si>
    <t>UKB, Kamenice 5, budova A17</t>
  </si>
  <si>
    <t>bud. A17/307</t>
  </si>
  <si>
    <t xml:space="preserve">Valášková Dana  </t>
  </si>
  <si>
    <t>232649@mail.muni.cz</t>
  </si>
  <si>
    <t>Prosím avizovat dodávku telefonicky den předem, 549496369. Děkuji, Valášková.</t>
  </si>
  <si>
    <t>119920</t>
  </si>
  <si>
    <t>6001</t>
  </si>
  <si>
    <t>OBJ/1101/0168/16</t>
  </si>
  <si>
    <t>Tonery - tajemnice</t>
  </si>
  <si>
    <t>30125110-5-2078</t>
  </si>
  <si>
    <t>LAS/Epson/WorkForce AL-MX200/black</t>
  </si>
  <si>
    <t>Náplň do tiskárny Epson/WorkForce AL-MX200, barva: černá (black)</t>
  </si>
  <si>
    <t>ks (2500 stran)</t>
  </si>
  <si>
    <t>bud. B/2012</t>
  </si>
  <si>
    <t xml:space="preserve">Chládková Lenka  </t>
  </si>
  <si>
    <t>107238@mail.muni.cz</t>
  </si>
  <si>
    <t>1034</t>
  </si>
  <si>
    <t>OBJ/4101/0285/16</t>
  </si>
  <si>
    <t>Tonery</t>
  </si>
  <si>
    <t>30125110-5-1720</t>
  </si>
  <si>
    <t>LAS/Epson/AcuLaser M2400/black</t>
  </si>
  <si>
    <t>Náplň do tiskárny Epson/AcuLaser M2400, barva: černá (black), norma ISO/IEC 19752</t>
  </si>
  <si>
    <t>Centrum zahraniční spolupráce</t>
  </si>
  <si>
    <t>RMU, Komenského nám. 2</t>
  </si>
  <si>
    <t>Komenského nám. 220/2, 66243 Brno</t>
  </si>
  <si>
    <t>307A</t>
  </si>
  <si>
    <t xml:space="preserve">Lioliu Eva  </t>
  </si>
  <si>
    <t>56672@mail.muni.cz</t>
  </si>
  <si>
    <t>Prosím o AVIZO 24 hodin předem na telefon 773 747 870</t>
  </si>
  <si>
    <t>5055</t>
  </si>
  <si>
    <t>970000</t>
  </si>
  <si>
    <t>1611</t>
  </si>
  <si>
    <t>0000</t>
  </si>
  <si>
    <t>OBJ/9701/0101/16</t>
  </si>
  <si>
    <t>30125110-5-2019</t>
  </si>
  <si>
    <t>LAS/HP/LaserJet Pro 400 M401/black</t>
  </si>
  <si>
    <t>Náplň do tiskárny HP/LaserJet Pro 400 M401, barva: černá (black), norma ISO/IEC 19752</t>
  </si>
  <si>
    <t>ks (2700 stran)</t>
  </si>
  <si>
    <t>30192113-6-1111</t>
  </si>
  <si>
    <t>INK/HP/Officejet 5610/black</t>
  </si>
  <si>
    <t>Náplň do tiskárny HP/Officejet 5610, barva: černá (black), norma ISO/IEC 24711</t>
  </si>
  <si>
    <t>ks (520 stran)</t>
  </si>
  <si>
    <t>Kat.biologie</t>
  </si>
  <si>
    <t xml:space="preserve">Čtvrtníčková Renata  </t>
  </si>
  <si>
    <t>2693@mail.muni.cz</t>
  </si>
  <si>
    <t>412300</t>
  </si>
  <si>
    <t>OBJ/4101/0286/16</t>
  </si>
  <si>
    <t>30125110-5-1923</t>
  </si>
  <si>
    <t>LAS/HP/LaserJet Pro M1536/black</t>
  </si>
  <si>
    <t>Náplň do tiskárny HP/LaswerJet Pro M1536, barva: černá (black), norma ISO/IEC 19752</t>
  </si>
  <si>
    <t>PedF, Botanická zahrada, Kejbaly, budova F</t>
  </si>
  <si>
    <t>Vinohrady 506/100, 63900 Brno</t>
  </si>
  <si>
    <t>30192113-6-1109</t>
  </si>
  <si>
    <t>INK/HP/Officejet 5610/color</t>
  </si>
  <si>
    <t>Náplň do tiskárny HP/Officejet 5610, barva: barevná (color), norma ISO/IEC 24711</t>
  </si>
  <si>
    <t>ks (415 stran)</t>
  </si>
  <si>
    <t>30192113-6-1717</t>
  </si>
  <si>
    <t>INK/Canon/PIXMA MG5350/black</t>
  </si>
  <si>
    <t>Náplň do tiskárny Canon/PIXMA MG5350, barva: černá (black), norma ISO/IEC 24711</t>
  </si>
  <si>
    <t>ks (19 ml)</t>
  </si>
  <si>
    <t>Kat.výtvarné výchovy</t>
  </si>
  <si>
    <t>bud. B/4001</t>
  </si>
  <si>
    <t xml:space="preserve">Kafoňková Dagmar  </t>
  </si>
  <si>
    <t>100565@mail.muni.cz</t>
  </si>
  <si>
    <t>412400</t>
  </si>
  <si>
    <t>OBJ/4101/0287/16</t>
  </si>
  <si>
    <t>30192113-6-1851</t>
  </si>
  <si>
    <t>ks (9 ml)</t>
  </si>
  <si>
    <t>30192113-6-1718</t>
  </si>
  <si>
    <t>INK/Canon/PIXMA MG5350/cyan</t>
  </si>
  <si>
    <t>Náplň do tiskárny Canon/PIXMA MG5350, barva: azurová (cyan), norma ISO/IEC 24711</t>
  </si>
  <si>
    <t>30192113-6-1719</t>
  </si>
  <si>
    <t>INK/Canon/PIXMA MG5350/magenta</t>
  </si>
  <si>
    <t>Náplň do tiskárny Canon/PIXMA MG5350, barva: purpurová (magenta), norma ISO/IEC 24711</t>
  </si>
  <si>
    <t>30192113-6-1720</t>
  </si>
  <si>
    <t>INK/Canon/PIXMA MG5350/yellow</t>
  </si>
  <si>
    <t>Náplň do tiskárny Canon/PIXMA MG5350, barva: žlutá (yellow), norma ISO/IEC 24711</t>
  </si>
  <si>
    <t>tonery-přednosta</t>
  </si>
  <si>
    <t>30125110-5-1992</t>
  </si>
  <si>
    <t>LAS/OKI/MC332/cyan</t>
  </si>
  <si>
    <t>Náplň do tiskárny OKI/MC332, barva: azurová (cyan)</t>
  </si>
  <si>
    <t>Klinika dětské anesteziologie</t>
  </si>
  <si>
    <t>LF, FN Brno, Černopolní 9, pavilon F</t>
  </si>
  <si>
    <t>Černopolní 212/9, 66263 Brno</t>
  </si>
  <si>
    <t>pav. F/1.81</t>
  </si>
  <si>
    <t xml:space="preserve">Vaďurová Irena  </t>
  </si>
  <si>
    <t>116790@mail.muni.cz</t>
  </si>
  <si>
    <t>110322</t>
  </si>
  <si>
    <t>OBJ/1172/0001/16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</si>
  <si>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</si>
  <si>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</si>
  <si>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</si>
  <si>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</si>
  <si>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</si>
  <si>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</si>
  <si>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Odd.CJV na PrF</t>
  </si>
  <si>
    <t>PrF, Veveří 70</t>
  </si>
  <si>
    <t>Veveří 158/70, 61180 Brno</t>
  </si>
  <si>
    <t xml:space="preserve">Pavlíková Lenka  </t>
  </si>
  <si>
    <t>113843@mail.muni.cz</t>
  </si>
  <si>
    <t>962200</t>
  </si>
  <si>
    <t>OBJ/9601/0011/16</t>
  </si>
  <si>
    <t>30125110-5-1935</t>
  </si>
  <si>
    <t>LAS/Samsung/CLX-3305/yellow</t>
  </si>
  <si>
    <t>Náplň do tiskárny Samsung/CLX-3305, barva: žlutá (yellow)</t>
  </si>
  <si>
    <t>ks (1000 stran)</t>
  </si>
  <si>
    <t>Kat.speciální pedagogiky</t>
  </si>
  <si>
    <t>PedF, Poříčí 9, budova A</t>
  </si>
  <si>
    <t>Poříčí 945/9, 60300 Brno</t>
  </si>
  <si>
    <t>bud. A/2003</t>
  </si>
  <si>
    <t>Franková Alena PhDr. Mgr. DiS., Ph.D.</t>
  </si>
  <si>
    <t>68963@mail.muni.cz</t>
  </si>
  <si>
    <t>1051</t>
  </si>
  <si>
    <t>413200</t>
  </si>
  <si>
    <t>1532</t>
  </si>
  <si>
    <t>OBJ/4101/0288/16</t>
  </si>
  <si>
    <t>30125110-5-1933</t>
  </si>
  <si>
    <t>LAS/Samsung/CLX-3305/cyan</t>
  </si>
  <si>
    <t>Náplň do tiskárny Samsung/CLX-3305, barva: azurová (cyan)</t>
  </si>
  <si>
    <t>30125110-5-1934</t>
  </si>
  <si>
    <t>LAS/Samsung/CLX-3305/magenta</t>
  </si>
  <si>
    <t>Náplň do tiskárny Samsung/CLX-3305, barva: purpurová (magenta)</t>
  </si>
  <si>
    <t>toner</t>
  </si>
  <si>
    <t>30125110-5-2183</t>
  </si>
  <si>
    <t>LAS/Brother/HL-2135/black</t>
  </si>
  <si>
    <t>Náplň do tiskárny Brother/HL-2135, barva: černá (black)</t>
  </si>
  <si>
    <t>VS Plazmové technologie</t>
  </si>
  <si>
    <t>PřF, Kotlářská 2, pavilon 06</t>
  </si>
  <si>
    <t>pav. 06/02026</t>
  </si>
  <si>
    <t>Zajíčková Lenka doc. Mgr. Ph.D.</t>
  </si>
  <si>
    <t>1414@mail.muni.cz</t>
  </si>
  <si>
    <t>H.Jaitnerová, tel. 723780990</t>
  </si>
  <si>
    <t>7404</t>
  </si>
  <si>
    <t>715002</t>
  </si>
  <si>
    <t>2613</t>
  </si>
  <si>
    <t>OBJ/7112/0018/16</t>
  </si>
  <si>
    <t>30125110-5-1719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</si>
  <si>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</si>
  <si>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</si>
  <si>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</si>
  <si>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</si>
  <si>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</si>
  <si>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</si>
  <si>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</si>
  <si>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OBJ/1148/0007/16</t>
  </si>
  <si>
    <t>30125110-5-1703</t>
  </si>
  <si>
    <t>LAS/Lexmark/X543/magenta</t>
  </si>
  <si>
    <t>Náplň do tiskárny Lexmark/X543, barva náplně: purpurová (magenta), norma ISO/IEC 19798</t>
  </si>
  <si>
    <t>ks (2000 stran)</t>
  </si>
  <si>
    <t>30125110-5-975</t>
  </si>
  <si>
    <t>LAS/Lexmark/X264/black</t>
  </si>
  <si>
    <t>Náplň do tiskárny Lexmark/X264, barva: černá (black), norma ISO/IEC 19752</t>
  </si>
  <si>
    <t>ks (9000 stran)</t>
  </si>
  <si>
    <t>bud. A17/328</t>
  </si>
  <si>
    <t xml:space="preserve">Krejčiříková Alena  </t>
  </si>
  <si>
    <t>133072@mail.muni.cz</t>
  </si>
  <si>
    <t>OBJ/1101/0169/16</t>
  </si>
  <si>
    <t>30125110-5-2075</t>
  </si>
  <si>
    <t>LAS/Epson/WorkForce AL-M200/black</t>
  </si>
  <si>
    <t>Náplň do tiskárny Epson/WorkForce AL-M200, barva: černá (black)</t>
  </si>
  <si>
    <t>ks (2 x 2 500 stran)</t>
  </si>
  <si>
    <t>30125110-5-500</t>
  </si>
  <si>
    <t>LAS/HP/Color LaserJet CM1312/cyan</t>
  </si>
  <si>
    <t>Náplň do tiskárny HP/Color LaserJet CM1312, barva: azurová (cyan), norma ISO/IEC 19798</t>
  </si>
  <si>
    <t>ks (1400 stran)</t>
  </si>
  <si>
    <t>30125110-5-499</t>
  </si>
  <si>
    <t>LAS/HP/Color LaserJet CM1312/magenta</t>
  </si>
  <si>
    <t>Náplň do tiskárny HP/Color LaserJet CM1312, barva: purpurová (magenta), norma ISO/IEC 19798</t>
  </si>
  <si>
    <t>30125110-5-501</t>
  </si>
  <si>
    <t>LAS/HP/Color LaserJet CM1312/yellow</t>
  </si>
  <si>
    <t>Náplň do tiskárny HP/Color LaserJet CM1312, barva: žlutá (yellow), norma ISO/IEC 19798</t>
  </si>
  <si>
    <t>30125110-5-498</t>
  </si>
  <si>
    <t>LAS/HP/Color LaserJet CM1312/black</t>
  </si>
  <si>
    <t>Náplň do tiskárny HP/Color LaserJet CM1312, barva: černá (black), norma ISO/IEC 19798</t>
  </si>
  <si>
    <t>30125110-5-2110</t>
  </si>
  <si>
    <t>LAS/Lexmark/MX410/black</t>
  </si>
  <si>
    <t>Náplň do tiskárny Lexmark/MX410, barva: černá (black), norma ISO/IEC 19752</t>
  </si>
  <si>
    <t>ks (10000 stran)</t>
  </si>
  <si>
    <t>Ekonomické oddělení</t>
  </si>
  <si>
    <t>FSS, Joštova 10</t>
  </si>
  <si>
    <t>Joštova 218/10, 60200 Brno</t>
  </si>
  <si>
    <t>2.10B</t>
  </si>
  <si>
    <t xml:space="preserve">Fialová Barbora  </t>
  </si>
  <si>
    <t>103950@mail.muni.cz</t>
  </si>
  <si>
    <t>9206</t>
  </si>
  <si>
    <t>239914</t>
  </si>
  <si>
    <t>4760</t>
  </si>
  <si>
    <t>6003</t>
  </si>
  <si>
    <t>OBJ/2303/0032/16</t>
  </si>
  <si>
    <t>30125110-5-1715</t>
  </si>
  <si>
    <t>LAS/Brother/DCP-9055/black</t>
  </si>
  <si>
    <t>Náplň do tiskárny Brother/DCP-9055, barva: černá (black), norma ISO/IEC19798</t>
  </si>
  <si>
    <t>1170</t>
  </si>
  <si>
    <t>119910</t>
  </si>
  <si>
    <t>6002</t>
  </si>
  <si>
    <t>OBJ/1101/0170/16</t>
  </si>
  <si>
    <t>30125110-5-1717</t>
  </si>
  <si>
    <t>LAS/Brother/DCP-9055/cyan</t>
  </si>
  <si>
    <t>Náplň do tiskárny Brother/DCP-9055, barva: azurová (cyan), norma ISO/IEC19798</t>
  </si>
  <si>
    <t>tonery</t>
  </si>
  <si>
    <t>Ústav experimentální biologie</t>
  </si>
  <si>
    <t>UKB, Kamenice 5, budova A25</t>
  </si>
  <si>
    <t xml:space="preserve">Tihlaříková Jitka  </t>
  </si>
  <si>
    <t>104121@mail.muni.cz</t>
  </si>
  <si>
    <t>1136</t>
  </si>
  <si>
    <t>314010</t>
  </si>
  <si>
    <t>1590</t>
  </si>
  <si>
    <t>OBJ/3123/0051/16</t>
  </si>
  <si>
    <t>30192113-6-1808</t>
  </si>
  <si>
    <t>INK/Canon/PIXMA iP4950/black</t>
  </si>
  <si>
    <t>Náplň do tiskárny Canon/PIXMA iP4950, barva: černá (black), norma ISO/IEC 24711</t>
  </si>
  <si>
    <t>ks (2 x 19 ml)</t>
  </si>
  <si>
    <t>Ústav evropské etnologie</t>
  </si>
  <si>
    <t>FF, Jaselská 18, budova J</t>
  </si>
  <si>
    <t>Jaselská 201/18, 60200 Brno</t>
  </si>
  <si>
    <t>bud. J/J302</t>
  </si>
  <si>
    <t xml:space="preserve">Maradová Martina  </t>
  </si>
  <si>
    <t>133782@mail.muni.cz</t>
  </si>
  <si>
    <t>9330</t>
  </si>
  <si>
    <t>213300</t>
  </si>
  <si>
    <t>OBJ/2133/0005/16</t>
  </si>
  <si>
    <t>30192113-6-1809</t>
  </si>
  <si>
    <t>INK/Canon/PIXMA iP4950/multipack</t>
  </si>
  <si>
    <t>Náplň do tiskárny Canon/PIXMA iP4950, barva: multipack (cyan, magenta, yellow)</t>
  </si>
  <si>
    <t>ks (3 x 9 ml)</t>
  </si>
  <si>
    <t>30125110-5-1702</t>
  </si>
  <si>
    <t>LAS/Lexmark/X543/yellow</t>
  </si>
  <si>
    <t>Náplň do tiskárny Lexmark/X543, barva náplně: žlutá (yellow), norma ISO/IEC 19798</t>
  </si>
  <si>
    <t>Studijní oddělení</t>
  </si>
  <si>
    <t>bud. B/1025</t>
  </si>
  <si>
    <t xml:space="preserve">Bednářová Hana  </t>
  </si>
  <si>
    <t>2273@mail.muni.cz</t>
  </si>
  <si>
    <t>1002</t>
  </si>
  <si>
    <t>419913</t>
  </si>
  <si>
    <t>1521</t>
  </si>
  <si>
    <t>OBJ/4101/0289/16</t>
  </si>
  <si>
    <t>30125110-5-1704</t>
  </si>
  <si>
    <t>LAS/Lexmark/X543/cyan</t>
  </si>
  <si>
    <t>Náplň do tiskárny Lexmark/X543, barva náplně: azurová (cyan), norma ISO/IEC 19798</t>
  </si>
  <si>
    <t>30125110-5-1948</t>
  </si>
  <si>
    <t>LAS/OKI/MB441/black</t>
  </si>
  <si>
    <t>Náplň do tiskárny OKI/MB441, barva: černá (black)</t>
  </si>
  <si>
    <t>Klinika infekčních chorob</t>
  </si>
  <si>
    <t>LF, FN Brno, Jihlavská 20, pavilon C</t>
  </si>
  <si>
    <t>pav. C/2205</t>
  </si>
  <si>
    <t xml:space="preserve">Pospíšilová Markéta  </t>
  </si>
  <si>
    <t>116992@mail.muni.cz</t>
  </si>
  <si>
    <t>110214</t>
  </si>
  <si>
    <t>OBJ/1134/0001/16</t>
  </si>
  <si>
    <t>30125110-5-1296</t>
  </si>
  <si>
    <t>LAS/Ricoh/Aficio 2018/black</t>
  </si>
  <si>
    <t>Náplň do tiskárny Ricoh/Aficio 2018, barva: černá (black)</t>
  </si>
  <si>
    <t>ks (260 g)</t>
  </si>
  <si>
    <t>tonery doc. Hejátko</t>
  </si>
  <si>
    <t>30125110-5-1981</t>
  </si>
  <si>
    <t>LAS/Xerox/Phaser/6600/black</t>
  </si>
  <si>
    <t>Náplň do tiskárny Xerox/Phaser/6600, barva: černá (black), norma ISO/IEC 19798</t>
  </si>
  <si>
    <t>VS Funkční genomika a proteomika rostlin</t>
  </si>
  <si>
    <t>UKB, Kamenice 5, budova A2</t>
  </si>
  <si>
    <t>bud. A2/323</t>
  </si>
  <si>
    <t xml:space="preserve">Paulíková Veronika Ing. </t>
  </si>
  <si>
    <t>235266@mail.muni.cz</t>
  </si>
  <si>
    <t>Dodat do budovy A2, 3.NP</t>
  </si>
  <si>
    <t>0251</t>
  </si>
  <si>
    <t>712003</t>
  </si>
  <si>
    <t>03</t>
  </si>
  <si>
    <t>2134</t>
  </si>
  <si>
    <t>OBJ/7122/0110/16</t>
  </si>
  <si>
    <t>30125110-5-1982</t>
  </si>
  <si>
    <t>LAS/Xerox/Phaser/6600/cyan</t>
  </si>
  <si>
    <t>Náplň do tiskárny Xerox/Phaser/6600, barva: azurová (cyan), norma ISO/IEC 19798</t>
  </si>
  <si>
    <t>30125110-5-1983</t>
  </si>
  <si>
    <t>LAS/Xerox/Phaser/6600/magenta</t>
  </si>
  <si>
    <t>Náplň do tiskárny Xerox/Phaser/6600, barva: purpurová (magenta), norma ISO/IEC 19798</t>
  </si>
  <si>
    <t>30125110-5-1984</t>
  </si>
  <si>
    <t>LAS/Xerox/Phaser/6600/yellow</t>
  </si>
  <si>
    <t>Náplň do tiskárny Xerox/Phaser/6600 DN, barva: žlutá (yellow), norma ISO/IEC 19798</t>
  </si>
  <si>
    <t>J. Juříková, zak. 1051</t>
  </si>
  <si>
    <t>30125110-5-481</t>
  </si>
  <si>
    <t>LAS/HP/Color LaserJet CM1015/black</t>
  </si>
  <si>
    <t>Náplň do tiskárny HP/Color LaserJet CM1015, barva: černá (black)</t>
  </si>
  <si>
    <t>Fakulta sportovních studií</t>
  </si>
  <si>
    <t>UKB, Kamenice 5, budova A33</t>
  </si>
  <si>
    <t>bud. A33/210</t>
  </si>
  <si>
    <t xml:space="preserve">Chatrná Soňa  </t>
  </si>
  <si>
    <t>186014@mail.muni.cz</t>
  </si>
  <si>
    <t>511100</t>
  </si>
  <si>
    <t>OBJ/5102/0018/16</t>
  </si>
  <si>
    <t>30125110-5-484</t>
  </si>
  <si>
    <t>LAS/HP/Color LaserJet CM1015/yellow</t>
  </si>
  <si>
    <t>Náplň do tiskárny HP/Color LaserJet CM1015, barva: žlutá (yellow)</t>
  </si>
  <si>
    <t>30125110-5-482</t>
  </si>
  <si>
    <t>LAS/HP/Color LaserJet CM1015/magenta</t>
  </si>
  <si>
    <t>Náplň do tiskárny HP/Color LaserJet CM1015, barva: purpurová (magenta)</t>
  </si>
  <si>
    <t>30192113-6-885</t>
  </si>
  <si>
    <t>INK/HP/Deskjet 5940/color</t>
  </si>
  <si>
    <t>Náplň do tiskárny HP/Deskjet 5940, barva: barevná (color), norma ISO/IEC 24711</t>
  </si>
  <si>
    <t>ks (560 stran)</t>
  </si>
  <si>
    <t>Ústav geologických věd</t>
  </si>
  <si>
    <t>PřF, Kotlářská 2, pavilon 02</t>
  </si>
  <si>
    <t>pav. 02/02021</t>
  </si>
  <si>
    <t>Fojt Bohuslav prof. RNDr. CSc.</t>
  </si>
  <si>
    <t>2728@mail.muni.cz</t>
  </si>
  <si>
    <t>8017</t>
  </si>
  <si>
    <t>315010</t>
  </si>
  <si>
    <t>8100</t>
  </si>
  <si>
    <t>OBJ/3117/0050/16</t>
  </si>
  <si>
    <t>30192113-6-887</t>
  </si>
  <si>
    <t>INK/HP/Deskjet 5940/black</t>
  </si>
  <si>
    <t>Náplň do tiskárny HP/Deskjet 5940, barva: černá (black), norma ISO/IEC 24711</t>
  </si>
  <si>
    <t>ks (860 stran)</t>
  </si>
  <si>
    <t>Musil Rudolf prof. RNDr. DrSc.</t>
  </si>
  <si>
    <t>1465@mail.muni.cz</t>
  </si>
  <si>
    <t>8016</t>
  </si>
  <si>
    <t>OBJ/3117/0051/16</t>
  </si>
  <si>
    <t>30125110-5-588</t>
  </si>
  <si>
    <t>LAS/HP/LaserJet 1018/black</t>
  </si>
  <si>
    <t>Náplň do tiskárny HP/LaserJet 1018, barva: černá (black), norma ISO/IEC 19752</t>
  </si>
  <si>
    <t xml:space="preserve">Pliska David  </t>
  </si>
  <si>
    <t>55200@mail.muni.cz</t>
  </si>
  <si>
    <t>OBJ/3111/0185/16</t>
  </si>
  <si>
    <t>Tonery - polonistika M. Przybylski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</si>
  <si>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</si>
  <si>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</si>
  <si>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</si>
  <si>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</si>
  <si>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Ústav slavistiky</t>
  </si>
  <si>
    <t>FF, Gorkého 14, budova A</t>
  </si>
  <si>
    <t>Arna Nováka 1/1, 60200 Brno</t>
  </si>
  <si>
    <t>bud. A/A.N03.018</t>
  </si>
  <si>
    <t xml:space="preserve">Przybylski Michal Mgr. et Mgr. </t>
  </si>
  <si>
    <t>53241@mail.muni.cz</t>
  </si>
  <si>
    <t>2810</t>
  </si>
  <si>
    <t>212700</t>
  </si>
  <si>
    <t>2126</t>
  </si>
  <si>
    <t>OBJ/2127/0010/16</t>
  </si>
  <si>
    <t>30125110-5-748</t>
  </si>
  <si>
    <t>TNT-A18/3101</t>
  </si>
  <si>
    <t>30125110-5-2077</t>
  </si>
  <si>
    <t>LAS/Epson/WorkForce AL-M300/black</t>
  </si>
  <si>
    <t>Náplň do tiskárny Epson/WorkForce AL-M300, barva: černá (black)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</si>
  <si>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</si>
  <si>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</si>
  <si>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</si>
  <si>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</si>
  <si>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</si>
  <si>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</si>
  <si>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3101</t>
  </si>
  <si>
    <t>110518</t>
  </si>
  <si>
    <t>2511</t>
  </si>
  <si>
    <t>OBJ/1118/0065/16</t>
  </si>
  <si>
    <t>30125110-5-39</t>
  </si>
  <si>
    <t>LAS/Brother/MFC-9140/cyan</t>
  </si>
  <si>
    <t>Náplň do tiskárny Brother/MFC-9140, barva: azurová (cyan), norma ISO/IEC 19798</t>
  </si>
  <si>
    <t>30125110-5-40</t>
  </si>
  <si>
    <t>LAS/Brother/MFC-9140/magenta</t>
  </si>
  <si>
    <t>Náplň do tiskárny Brother/MFC-9140, barva: purpurová (magenta), norma ISO/IEC 19798</t>
  </si>
  <si>
    <t>Tonery Poláček</t>
  </si>
  <si>
    <t>Ústav fyzikální elektroniky</t>
  </si>
  <si>
    <t xml:space="preserve">Aubrechtová Renata  </t>
  </si>
  <si>
    <t>1699@mail.muni.cz</t>
  </si>
  <si>
    <t>2222</t>
  </si>
  <si>
    <t>312030</t>
  </si>
  <si>
    <t>2112</t>
  </si>
  <si>
    <t>OBJ/3109/0065/16</t>
  </si>
  <si>
    <t>30125110-5-1108</t>
  </si>
  <si>
    <t>LAS/Samsung/CLP-610/magenta</t>
  </si>
  <si>
    <t>Náplň do tiskárny Samsung/CLP-610, barva: purpurová (magenta), norma ISO/IEC 19798</t>
  </si>
  <si>
    <t>ks (5000 stran)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</si>
  <si>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</si>
  <si>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</si>
  <si>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</si>
  <si>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</si>
  <si>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</si>
  <si>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110525</t>
  </si>
  <si>
    <t>OBJ/1119/0022/16</t>
  </si>
  <si>
    <t>tonery - 1150/01</t>
  </si>
  <si>
    <t>30125110-5-195</t>
  </si>
  <si>
    <t>LAS/Canon/i-SENSYS MF4320/black</t>
  </si>
  <si>
    <t>Náplň do tiskárny Canon/i-SENSYS MF4320, barva: černá (black)</t>
  </si>
  <si>
    <t>Ústav výpočetní techniky</t>
  </si>
  <si>
    <t>FI, Botanická 68a</t>
  </si>
  <si>
    <t>Botanická 554/68a, 60200 Brno</t>
  </si>
  <si>
    <t>C212</t>
  </si>
  <si>
    <t xml:space="preserve">Janoušková Jana  </t>
  </si>
  <si>
    <t>2090@mail.muni.cz</t>
  </si>
  <si>
    <t>1150</t>
  </si>
  <si>
    <t>920100</t>
  </si>
  <si>
    <t>01</t>
  </si>
  <si>
    <t>OBJ/9201/0140/16</t>
  </si>
  <si>
    <t>30125110-5-2168</t>
  </si>
  <si>
    <t>LAS/Samsung/SL-M2875/black</t>
  </si>
  <si>
    <t>Náplň do tiskárny Samsung/SL-M2875, barva: černá (black)</t>
  </si>
  <si>
    <t>30125110-5-2193</t>
  </si>
  <si>
    <t>LAS/Canon/i-SENSYS MF4570/black</t>
  </si>
  <si>
    <t>Náplň do tiskárny Canon/i-SENSYS MF4570, barva: černá (black), norma ISO/IEC 19752</t>
  </si>
  <si>
    <t>bud. A17/329</t>
  </si>
  <si>
    <t>Šplouchalová Jana  DiS.</t>
  </si>
  <si>
    <t>111797@mail.muni.cz</t>
  </si>
  <si>
    <t>3201</t>
  </si>
  <si>
    <t>2213</t>
  </si>
  <si>
    <t>OBJ/1118/0066/16</t>
  </si>
  <si>
    <t>tonery Dr. Hyršl</t>
  </si>
  <si>
    <t>30125110-5-618</t>
  </si>
  <si>
    <t>LAS/HP/LaserJet 1320/black</t>
  </si>
  <si>
    <t>Náplň do tiskárny HP/LaserJet 1320, barva: černá (black), norma ISO/IEC 19752</t>
  </si>
  <si>
    <t>ks (2*6000 stran)</t>
  </si>
  <si>
    <t>UKB, Kamenice 5, budova A36</t>
  </si>
  <si>
    <t>bud. A36/123</t>
  </si>
  <si>
    <t>Hyršl Pavel RNDr. Ph.D.</t>
  </si>
  <si>
    <t>9982@mail.muni.cz</t>
  </si>
  <si>
    <t>1234</t>
  </si>
  <si>
    <t>OBJ/3124/0105/16</t>
  </si>
  <si>
    <t>Tonery 02/16</t>
  </si>
  <si>
    <t>30192113-6-1612</t>
  </si>
  <si>
    <t>INK/Brother/DCP-585/black</t>
  </si>
  <si>
    <t>Náplň do tiskárny INK/Brother/DCP-585, barva: černá (black)</t>
  </si>
  <si>
    <t>ks (450 stran)</t>
  </si>
  <si>
    <t>Geografický ústav</t>
  </si>
  <si>
    <t>PřF, Kotlářská 2, pavilon 05</t>
  </si>
  <si>
    <t xml:space="preserve">Vaverková Jana  </t>
  </si>
  <si>
    <t>1042@mail.muni.cz</t>
  </si>
  <si>
    <t>1348</t>
  </si>
  <si>
    <t>315030</t>
  </si>
  <si>
    <t>OBJ/3118/0055/16</t>
  </si>
  <si>
    <t>30192113-6-1614</t>
  </si>
  <si>
    <t>INK/Brother/DCP-585/cyan</t>
  </si>
  <si>
    <t>Náplň do tiskárny INK/Brother/DCP-585, barva: azurová (cyan)</t>
  </si>
  <si>
    <t>ks (325 stran)</t>
  </si>
  <si>
    <t>30192113-6-1613</t>
  </si>
  <si>
    <t>INK/Brother/DCP-585/magenta</t>
  </si>
  <si>
    <t>Náplň do tiskárny INK/Brother/DCP-585, barva: purpurová (magenta)</t>
  </si>
  <si>
    <t>30125110-5-1920</t>
  </si>
  <si>
    <t>LAS/Canon/i-SENSYS LBP6670/black</t>
  </si>
  <si>
    <t>Náplň do tiskárny Canon/i-SENSYS LBP6670, barva: černá (black), norma ISO/IEC 19752</t>
  </si>
  <si>
    <t>ks (6400 stran)</t>
  </si>
  <si>
    <t>1645</t>
  </si>
  <si>
    <t>1531</t>
  </si>
  <si>
    <t>30125110-5-720</t>
  </si>
  <si>
    <t>LAS/HP/LaserJet 6L/black</t>
  </si>
  <si>
    <t>Náplň do tiskárny HP/LaserJet 6L, barva: černá (black), norma ISO/IEC 19752</t>
  </si>
  <si>
    <t>1646</t>
  </si>
  <si>
    <t>30125110-5-1193</t>
  </si>
  <si>
    <t>LAS/Xerox/Phaser 6280/cyan</t>
  </si>
  <si>
    <t>Náplň do tiskárny Xerox/Phaser 6280, barva: azurová (cyan), norma ISO/IEC 19798</t>
  </si>
  <si>
    <t>ks (5900 stran)</t>
  </si>
  <si>
    <t>1654</t>
  </si>
  <si>
    <t>30125110-5-1195</t>
  </si>
  <si>
    <t>LAS/Xerox/Phaser 6280/yellow</t>
  </si>
  <si>
    <t>Náplň do tiskárny Xerox/Phaser 6280, barva: žlutá (yellow), norma ISO/IEC 19798</t>
  </si>
  <si>
    <t>30192113-6-1615</t>
  </si>
  <si>
    <t>INK/Brother/DCP-585/yellow</t>
  </si>
  <si>
    <t>Náplň do tiskárny INK/Brother/DCP-585, barva: žlutá (yellow)</t>
  </si>
  <si>
    <t>30125110-5-2090</t>
  </si>
  <si>
    <t>LAS/Canon/i-SENSYS LBP7660/black</t>
  </si>
  <si>
    <t>Náplň do tiskárny Canon/i-SENSYS LBP7660, barva: černá (black), norma ISO/IEC 19798</t>
  </si>
  <si>
    <t>ks (3400 stran)</t>
  </si>
  <si>
    <t>30125110-5-2091</t>
  </si>
  <si>
    <t>LAS/Canon/i-SENSYS LBP7660/cyan</t>
  </si>
  <si>
    <t>Náplň do tiskárny Canon/i-SENSYS LBP7660, barva: azurová (cyan), norma ISO/IEC 19798</t>
  </si>
  <si>
    <t>ks (2900 stran)</t>
  </si>
  <si>
    <t>30125110-5-2092</t>
  </si>
  <si>
    <t>LAS/Canon/i-SENSYS LBP7660/magenta</t>
  </si>
  <si>
    <t>Náplň do tiskárny Canon/i-SENSYS LBP7660, barva: purpurová (magenta), norma ISO/IEC 19798</t>
  </si>
  <si>
    <t>30125110-5-2093</t>
  </si>
  <si>
    <t>LAS/Canon/i-SENSYS LBP7660/yellow</t>
  </si>
  <si>
    <t>Náplň do tiskárny Canon/i-SENSYS LBP7660, barva: žlutá (yellow), norma ISO/IEC 19798</t>
  </si>
  <si>
    <t>30125110-5-2035</t>
  </si>
  <si>
    <t>LAS/Epson/Workforce AL-M200/black</t>
  </si>
  <si>
    <t>Náplň do tiskárny Epson/Workforce AL-M200, barva černá (black)</t>
  </si>
  <si>
    <t>30125110-5-388</t>
  </si>
  <si>
    <t>LAS/HP/Color LaserJet 2605/black</t>
  </si>
  <si>
    <t>Náplň do tiskárny HP/Color LaserJet 2605, barva: černá (black)</t>
  </si>
  <si>
    <t>Klinika dětské radiologie</t>
  </si>
  <si>
    <t>LF, FN Brno, Černopolní 9, pavilon G</t>
  </si>
  <si>
    <t>pav. G/2.65</t>
  </si>
  <si>
    <t xml:space="preserve">Pospíšilová Alena  </t>
  </si>
  <si>
    <t>112948@mail.muni.cz</t>
  </si>
  <si>
    <t>110312</t>
  </si>
  <si>
    <t>OBJ/1162/0002/16</t>
  </si>
  <si>
    <t>Ústav pomocných věd hist. a archiv.</t>
  </si>
  <si>
    <t>FF, Gorkého 14, budova B1</t>
  </si>
  <si>
    <t>bud. B1/B1.N01.010</t>
  </si>
  <si>
    <t>9320</t>
  </si>
  <si>
    <t>213200</t>
  </si>
  <si>
    <t>OBJ/2132/0005/16</t>
  </si>
  <si>
    <t>30125110-5-483</t>
  </si>
  <si>
    <t>LAS/HP/Color LaserJet CM1015/cyan</t>
  </si>
  <si>
    <t>Náplň do tiskárny HP/Color LaserJet CM1015, barva: azurová (cyan)</t>
  </si>
  <si>
    <t>30125110-5-1264</t>
  </si>
  <si>
    <t>LAS/Nashuatec/MP 171/black</t>
  </si>
  <si>
    <t>Náplň do tiskárny Nashuatec/MP 171, barva: černá (black)</t>
  </si>
  <si>
    <t>ks (230 g)</t>
  </si>
  <si>
    <t>Správa UKB</t>
  </si>
  <si>
    <t xml:space="preserve">Pakostová Jindra  </t>
  </si>
  <si>
    <t>107322@mail.muni.cz</t>
  </si>
  <si>
    <t>1001</t>
  </si>
  <si>
    <t>829080</t>
  </si>
  <si>
    <t>5000</t>
  </si>
  <si>
    <t>OBJ/8201/0086/16</t>
  </si>
  <si>
    <t>ton.-ředitelna/D.Utrera,B.Vicaire/P.Divizia</t>
  </si>
  <si>
    <t>30125110-5-2132</t>
  </si>
  <si>
    <t>LAS/Samsung/ProXpress M3875/black</t>
  </si>
  <si>
    <t>Náplň do tiskárny Samsung/ProXpress M3875, barva: černá (black)</t>
  </si>
  <si>
    <t>Ústav románských jazyků a lit.</t>
  </si>
  <si>
    <t>FF, Gorkého 7, budova G</t>
  </si>
  <si>
    <t>Gorkého 57/7, 60200 Brno</t>
  </si>
  <si>
    <t xml:space="preserve">Holoubková Dagmar  </t>
  </si>
  <si>
    <t>802@mail.muni.cz</t>
  </si>
  <si>
    <t>9240</t>
  </si>
  <si>
    <t>212400</t>
  </si>
  <si>
    <t>OBJ/2124/0013/16</t>
  </si>
  <si>
    <t>30125110-5-1862</t>
  </si>
  <si>
    <t>LAS/Brother/DCP-7055/black</t>
  </si>
  <si>
    <t>Náplň do tiskárny Brother/DCP-7055, barva: černá (black)</t>
  </si>
  <si>
    <t>Interní kardiologická klinika</t>
  </si>
  <si>
    <t>LF, FN Brno, Jihlavská 20, pavilon L</t>
  </si>
  <si>
    <t>pav. L/13184</t>
  </si>
  <si>
    <t xml:space="preserve">Zemanová Hana  </t>
  </si>
  <si>
    <t>248614@mail.muni.cz</t>
  </si>
  <si>
    <t>532232601,532232611</t>
  </si>
  <si>
    <t>110211</t>
  </si>
  <si>
    <t>OBJ/1131/0003/16</t>
  </si>
  <si>
    <t>30125110-5-1181</t>
  </si>
  <si>
    <t>LAS/Xerox/Phaser 6180/black</t>
  </si>
  <si>
    <t>Náplň do tiskárny Xerox/Phaser 6180, barva: černá (black), norma ISO/IEC 19798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</si>
  <si>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</si>
  <si>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</si>
  <si>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</si>
  <si>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</si>
  <si>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</si>
  <si>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</si>
  <si>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</si>
  <si>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</si>
  <si>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OBJ/9901/0185/16</t>
  </si>
  <si>
    <t>Kat.francouzského jazyka a literatury</t>
  </si>
  <si>
    <t>bud. A/3006</t>
  </si>
  <si>
    <t xml:space="preserve">Hůrková Barbora  </t>
  </si>
  <si>
    <t>208674@mail.muni.cz</t>
  </si>
  <si>
    <t>413100</t>
  </si>
  <si>
    <t>OBJ/4101/0290/16</t>
  </si>
  <si>
    <t>30125110-5-1308</t>
  </si>
  <si>
    <t>LAS/Ricoh/Aficio MP 161/black</t>
  </si>
  <si>
    <t>Náplň do tiskárny Ricoh/Aficio MP 161, barva: černá (black)</t>
  </si>
  <si>
    <t>30125110-5-1243</t>
  </si>
  <si>
    <t>LAS/Nashuatec/1315/black</t>
  </si>
  <si>
    <t>Náplň do tiskárny Nashuatec/1315, barva: černá (black)</t>
  </si>
  <si>
    <t>Toner 317</t>
  </si>
  <si>
    <t>30125110-5-2010</t>
  </si>
  <si>
    <t>LAS/Brother/DCP-9270/black</t>
  </si>
  <si>
    <t>Náplň do tiskárny Brother/DCP-9270, barva: černá (black), norma ISO/IEC19798</t>
  </si>
  <si>
    <t>ks (6000 stran)</t>
  </si>
  <si>
    <t>Kat.sociologie</t>
  </si>
  <si>
    <t xml:space="preserve">Enenkelová Soňa Ing. </t>
  </si>
  <si>
    <t>38604@mail.muni.cz</t>
  </si>
  <si>
    <t>231100</t>
  </si>
  <si>
    <t>OBJ/2303/0033/16</t>
  </si>
  <si>
    <t>Katrňák Tomáš doc. PhDr. Ph.D.</t>
  </si>
  <si>
    <t>7150@mail.muni.cz</t>
  </si>
  <si>
    <t>30192113-6-1369</t>
  </si>
  <si>
    <t>INK/HP/Photosmart C5380/black</t>
  </si>
  <si>
    <t>Náplň do tiskárny HP/Photosmart C5380, barva: černá (black), norma ISO/IEC 24711</t>
  </si>
  <si>
    <t>ks (250 stran)</t>
  </si>
  <si>
    <t>Kat.ruského jazyka a literatury</t>
  </si>
  <si>
    <t>bud. A/5003</t>
  </si>
  <si>
    <t xml:space="preserve">Rytířová Helena  </t>
  </si>
  <si>
    <t>71018@mail.muni.cz</t>
  </si>
  <si>
    <t>411400</t>
  </si>
  <si>
    <t>OBJ/4101/0291/16</t>
  </si>
  <si>
    <t>30192113-6-1370</t>
  </si>
  <si>
    <t>INK/HP/Photosmart C5380/photo black</t>
  </si>
  <si>
    <t>Náplň do tiskárny HP/Photosmart C5380, barva: foto černá (photo black), norma ISO/IEC 24711</t>
  </si>
  <si>
    <t>ks (130 fotografií)</t>
  </si>
  <si>
    <t>30192113-6-1373</t>
  </si>
  <si>
    <t>INK/HP/Photosmart C5380/yellow</t>
  </si>
  <si>
    <t>Náplň do tiskárny HP/Photosmart C5380, barva: žlutá (yellow), norma ISO/IEC 24711</t>
  </si>
  <si>
    <t>ks (300 stran)</t>
  </si>
  <si>
    <t>30192113-6-1372</t>
  </si>
  <si>
    <t>INK/HP/Photosmart C5380/cyan</t>
  </si>
  <si>
    <t>Náplň do tiskárny HP/Photosmart C5380, barva: azurová (cyan), norma ISO/IEC 24711</t>
  </si>
  <si>
    <t>30192113-6-1371</t>
  </si>
  <si>
    <t>INK/HP/Photosmart C5380/magenta</t>
  </si>
  <si>
    <t>Náplň do tiskárny HP/Photosmart C5380, barva: purpurová (magenta), norma ISO/IEC 24711</t>
  </si>
  <si>
    <t>Ústav antropologie</t>
  </si>
  <si>
    <t>SKM, Vinařská 5, blok E,F</t>
  </si>
  <si>
    <t>Vinařská 499/5, 65913 Brno</t>
  </si>
  <si>
    <t xml:space="preserve">Zelenáková Dana  </t>
  </si>
  <si>
    <t>25504@mail.muni.cz</t>
  </si>
  <si>
    <t>314070</t>
  </si>
  <si>
    <t>OBJ/3116/0024/16</t>
  </si>
  <si>
    <t>Oddělení pro vědu a výzkum a Ph.D.</t>
  </si>
  <si>
    <t xml:space="preserve">Tichá Stanislava  </t>
  </si>
  <si>
    <t>107416@mail.muni.cz</t>
  </si>
  <si>
    <t>239915</t>
  </si>
  <si>
    <t>OBJ/2303/0034/16</t>
  </si>
  <si>
    <t>30125110-5-41</t>
  </si>
  <si>
    <t>LAS/Brother/MFC-9140/yellow</t>
  </si>
  <si>
    <t>Náplň do tiskárny Brother/MFC-9140, barva: žlutá (yellow), norma ISO/IEC 19798</t>
  </si>
  <si>
    <t>30125110-5-2038</t>
  </si>
  <si>
    <t>LAS/Brother/MFC-9140/black</t>
  </si>
  <si>
    <t>Náplň do tiskárny Brother/MFC-9140, barva: černá (black), norma ISO/IEC 19798</t>
  </si>
  <si>
    <t>30125110-5-915</t>
  </si>
  <si>
    <t>LAS/Kyocera/FS-1030D/black</t>
  </si>
  <si>
    <t>Náplň do tiskárny Kyocera/FS-1030D, barva: černá (black)</t>
  </si>
  <si>
    <t>ks (7200 stran)</t>
  </si>
  <si>
    <t>30192113-6-1859</t>
  </si>
  <si>
    <t>INK/Epson/WorkForce Pro WF-5190/black</t>
  </si>
  <si>
    <t>Náplň do tiskárny Epson/WorkForce Pro WF-5190, barva: černá (black), norma ISO/IEC 24711</t>
  </si>
  <si>
    <t>30192113-6-1860</t>
  </si>
  <si>
    <t>INK/Epson/WorkForce Pro WF-5190/cyan</t>
  </si>
  <si>
    <t>Náplň do tiskárny Epson/WorkForce Pro WF-5190, barva: azurová (cyan), norma ISO/IEC 24711</t>
  </si>
  <si>
    <t>30192113-6-1861</t>
  </si>
  <si>
    <t>INK/Epson/WorkForce Pro WF-5190/magenta</t>
  </si>
  <si>
    <t>Náplň do tiskárny Epson/WorkForce Pro WF-5190, barva: purpurová (magenta), norma ISO/IEC 24711</t>
  </si>
  <si>
    <t>30192113-6-1862</t>
  </si>
  <si>
    <t>INK/Epson/WorkForce Pro WF-5190/yellow</t>
  </si>
  <si>
    <t>Náplň do tiskárny Epson/WorkForce Pro WF-5190, barva: žlutá (yellow), norma ISO/IEC 24711</t>
  </si>
  <si>
    <t>ESF - KPH - toner doc. Šmajsová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</si>
  <si>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</si>
  <si>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</si>
  <si>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</si>
  <si>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</si>
  <si>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</si>
  <si>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</si>
  <si>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2000</t>
  </si>
  <si>
    <t>562000</t>
  </si>
  <si>
    <t>OBJ/5603/0051/16</t>
  </si>
  <si>
    <t>30192113-6-1826</t>
  </si>
  <si>
    <t>INK/Epson/WorkForce Pro WF-5620/black</t>
  </si>
  <si>
    <t>Náplň do tiskárny Epson/WorkForce Pro WF-5620, barva: černá (black), norma ISO/IEC 24711</t>
  </si>
  <si>
    <t>ks (2600 stran)</t>
  </si>
  <si>
    <t>Odd.CJV na LF</t>
  </si>
  <si>
    <t>UKB, Kamenice 5, budova A15</t>
  </si>
  <si>
    <t>bud. A15/112</t>
  </si>
  <si>
    <t xml:space="preserve">Vyorálková Jana PhDr. </t>
  </si>
  <si>
    <t>57073@mail.muni.cz</t>
  </si>
  <si>
    <t>Dodání zboží pouze po, stř pá 10.00 - 12.00</t>
  </si>
  <si>
    <t>961100</t>
  </si>
  <si>
    <t>OBJ/9601/0012/16</t>
  </si>
  <si>
    <t>30192113-6-1827</t>
  </si>
  <si>
    <t>INK/Epson/WorkForce Pro WF-5620/cyan</t>
  </si>
  <si>
    <t>Náplň do tiskárny Epson/WorkForce Pro WF-5620, barva: azurová (cyan), norma ISO/IEC 24711</t>
  </si>
  <si>
    <t>30192113-6-1828</t>
  </si>
  <si>
    <t>INK/Epson/WorkForce Pro WF-5620/magenta</t>
  </si>
  <si>
    <t>Náplň do tiskárny Epson/WorkForce Pro WF-5620, barva: purpurová (magenta, norma ISO/IEC 24711</t>
  </si>
  <si>
    <t>30192113-6-1829</t>
  </si>
  <si>
    <t>INK/Epson/WorkForce Pro WF-5620/yellow</t>
  </si>
  <si>
    <t>Náplň do tiskárny Epson/WorkForce Pro WF-5620, barva: žlutá (yellow), norma ISO/IEC 24711</t>
  </si>
  <si>
    <t>30125110-5-591</t>
  </si>
  <si>
    <t>LAS/HP/LaserJet 1022/black</t>
  </si>
  <si>
    <t>Náplň do tiskárny HP/LaserJet 1022, barva: černá (black), norma ISO/IEC 19752</t>
  </si>
  <si>
    <t>bud. A17/227</t>
  </si>
  <si>
    <t xml:space="preserve">Rohanová Zdeňka  </t>
  </si>
  <si>
    <t>56620@mail.muni.cz</t>
  </si>
  <si>
    <t>119913</t>
  </si>
  <si>
    <t>OBJ/1101/0171/16</t>
  </si>
  <si>
    <t>30125110-5-763</t>
  </si>
  <si>
    <t>30125110-5-2150</t>
  </si>
  <si>
    <t>OBJ/1148/0008/16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</si>
  <si>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</si>
  <si>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</si>
  <si>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</si>
  <si>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</si>
  <si>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</si>
  <si>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</si>
  <si>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</si>
  <si>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</si>
  <si>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0002</t>
  </si>
  <si>
    <t>OBJ/1178/0009/16</t>
  </si>
  <si>
    <t>30125110-5-2050</t>
  </si>
  <si>
    <t>LAS/Lexmark/CS310/cyan</t>
  </si>
  <si>
    <t>Náplň do tiskárny Lexmark/CS310, barva: azurová (cyan), norma ISO/IEC 19798</t>
  </si>
  <si>
    <t>30125110-5-2049</t>
  </si>
  <si>
    <t>LAS/Lexmark/CS310/magenta</t>
  </si>
  <si>
    <t>Náplň do tiskárny Lexmark/CS310, barva: purpurová (magenta), norma ISO/IEC 19798</t>
  </si>
  <si>
    <t>30192113-6-815</t>
  </si>
  <si>
    <t>INK/HP/Deskjet 3845/black</t>
  </si>
  <si>
    <t>Náplň do tiskárny HP/Deskjet 3845, barva: černá (black)</t>
  </si>
  <si>
    <t>ks (280 stran)</t>
  </si>
  <si>
    <t>OBJ/4101/0292/16</t>
  </si>
  <si>
    <t>30192113-6-814</t>
  </si>
  <si>
    <t>INK/HP/Deskjet 3845/color</t>
  </si>
  <si>
    <t>Náplň do tiskárny HP/Deskjet 3845, barva: barevná (color), norma ISO/IEC 24711</t>
  </si>
  <si>
    <t>ks (240 stran)</t>
  </si>
  <si>
    <t>30125110-5-427</t>
  </si>
  <si>
    <t>LAS/HP/Color LaserJet 3600/black</t>
  </si>
  <si>
    <t>Náplň do tiskárny HP/Color LaserJet 3600, barva: černá (black)</t>
  </si>
  <si>
    <t>OBJ/3123/0052/16</t>
  </si>
  <si>
    <t>K. Novotná, zak. 1052</t>
  </si>
  <si>
    <t>30125000-1</t>
  </si>
  <si>
    <t>30125000-1-133</t>
  </si>
  <si>
    <t>Lexmark/X543/odpadní nádoba</t>
  </si>
  <si>
    <t>Příslušenství k tiskárně Lexmark/X543, odpadní nádoba</t>
  </si>
  <si>
    <t>ks (36 000 stran černobíle, 18 000 stran barevně)</t>
  </si>
  <si>
    <t>bud. A33/214</t>
  </si>
  <si>
    <t>1052</t>
  </si>
  <si>
    <t>511200</t>
  </si>
  <si>
    <t>OBJ/5102/0019/16</t>
  </si>
  <si>
    <t>30125110-5-1701</t>
  </si>
  <si>
    <t>LAS/Lexmark/X543/black</t>
  </si>
  <si>
    <t>Náplň do tiskárny Lexmark/X543, barva náplně: černá (black), norma ISO/IEC 19798</t>
  </si>
  <si>
    <t>kopírka-sekr.,tiskárna Reška</t>
  </si>
  <si>
    <t>I. chirurgická klinika</t>
  </si>
  <si>
    <t>LF, FNUSA, Pekařská 53, pavilon M</t>
  </si>
  <si>
    <t>Pekařská 664/53, 65691 Brno</t>
  </si>
  <si>
    <t>pav. M/N02905(pas)</t>
  </si>
  <si>
    <t xml:space="preserve">Kučerová Lucie  </t>
  </si>
  <si>
    <t>37507@mail.muni.cz</t>
  </si>
  <si>
    <t>110120</t>
  </si>
  <si>
    <t>OBJ/1181/0001/16</t>
  </si>
  <si>
    <t>30125110-5-1294</t>
  </si>
  <si>
    <t>LAS/Ricoh/Aficio 2015/black</t>
  </si>
  <si>
    <t>Náplň do tiskárny Ricoh/Aficio 2015, barva: černá (black)</t>
  </si>
  <si>
    <t>Tonery do tiskáren HP a Lexmark</t>
  </si>
  <si>
    <t>Ústav filmu a audiovizuální kultury</t>
  </si>
  <si>
    <t>FF, Grohova 7, budova C</t>
  </si>
  <si>
    <t>bud. C/03020</t>
  </si>
  <si>
    <t xml:space="preserve">Twardowska Patrycja Astrid  </t>
  </si>
  <si>
    <t>11998@mail.muni.cz</t>
  </si>
  <si>
    <t>9370</t>
  </si>
  <si>
    <t>213700</t>
  </si>
  <si>
    <t>OBJ/2137/0011/16</t>
  </si>
  <si>
    <t>tonery a součásti tiskáren CF</t>
  </si>
  <si>
    <t>30125000-1-164</t>
  </si>
  <si>
    <t>Lexmark/X264/fotoválec</t>
  </si>
  <si>
    <t>Příslušenství k tiskárně Lexmark/X264, fotoválec</t>
  </si>
  <si>
    <t>ks (30000 stran)</t>
  </si>
  <si>
    <t>Lab.multimodálního a funkčního zobraz.</t>
  </si>
  <si>
    <t>UKB, Kamenice 5, budova A35</t>
  </si>
  <si>
    <t>bud. A35/1S061</t>
  </si>
  <si>
    <t xml:space="preserve">Hálková Vendula Bc. </t>
  </si>
  <si>
    <t>85726@mail.muni.cz</t>
  </si>
  <si>
    <t>9640</t>
  </si>
  <si>
    <t>714021</t>
  </si>
  <si>
    <t>421</t>
  </si>
  <si>
    <t>OBJ/7114/0065/16</t>
  </si>
  <si>
    <t>S. Hřebíčková (J. Bílý), zak. 3102</t>
  </si>
  <si>
    <t>3102</t>
  </si>
  <si>
    <t>1183</t>
  </si>
  <si>
    <t>OBJ/5102/0020/16</t>
  </si>
  <si>
    <t>tonery do barevné tiskárny</t>
  </si>
  <si>
    <t>30125110-5-183</t>
  </si>
  <si>
    <t>LAS/Canon/i-SENSYS LBP7200/black</t>
  </si>
  <si>
    <t>Náplň do tiskárny Canon/i-SENSYS LBP7200, barva: černá (black), norma ISO/IEC 19798</t>
  </si>
  <si>
    <t>Kat.anglistiky a amerikanistiky</t>
  </si>
  <si>
    <t>bud. G/G315</t>
  </si>
  <si>
    <t>Jurigová Eva  DiS.</t>
  </si>
  <si>
    <t>115612@mail.muni.cz</t>
  </si>
  <si>
    <t>7235</t>
  </si>
  <si>
    <t>212300</t>
  </si>
  <si>
    <t>OBJ/2123/0015/16</t>
  </si>
  <si>
    <t>30125110-5-189</t>
  </si>
  <si>
    <t>LAS/Canon/i-SENSYS LBP7200/yellow</t>
  </si>
  <si>
    <t>Náplň do tiskárny Canon/i-SENSYS LBP7200, barva: žlutá (yellow), norma ISO/IEC 19798</t>
  </si>
  <si>
    <t>30125110-5-1975</t>
  </si>
  <si>
    <t>LAS/OKI/C321/black</t>
  </si>
  <si>
    <t>Náplň do tiskárny OKI/C321, barva: černá (black)</t>
  </si>
  <si>
    <t>30125110-5-1976</t>
  </si>
  <si>
    <t>LAS/OKI/C321/magenta</t>
  </si>
  <si>
    <t>Náplň do tiskárny OKI/C321, barva: purpurová (magenta)</t>
  </si>
  <si>
    <t>30125110-5-185</t>
  </si>
  <si>
    <t>LAS/Canon/i-SENSYS LBP7200/magenta</t>
  </si>
  <si>
    <t>Náplň do tiskárny Canon/i-SENSYS LBP7200, barva: purpurová (magenta), norma ISO/IEC 19798</t>
  </si>
  <si>
    <t>30125110-5-187</t>
  </si>
  <si>
    <t>LAS/Canon/i-SENSYS LBP7200/cyan</t>
  </si>
  <si>
    <t>Náplň do tiskárny Canon/i-SENSYS LBP7200, barva: azurová (cyan), norma ISO/IEC 19798</t>
  </si>
  <si>
    <t>30125110-5-1974</t>
  </si>
  <si>
    <t>LAS/OKI/C321/cyan</t>
  </si>
  <si>
    <t>Náplň do tiskárny OKI/C321, barva: azurová (cyan)</t>
  </si>
  <si>
    <t>30125110-5-1977</t>
  </si>
  <si>
    <t>LAS/OKI/C321/yellow</t>
  </si>
  <si>
    <t>Náplň do tiskárny OKI/C321, barva: žlutá (yellow)</t>
  </si>
  <si>
    <t>ESF - KE - Kvizda - inkousty Epson</t>
  </si>
  <si>
    <t>30192113-6-1830</t>
  </si>
  <si>
    <t>INK/Epson/WorkForce Pro WF-5690/black</t>
  </si>
  <si>
    <t>Náplň do tiskárny Epson/WorkForce Pro WF-5690, barva: černá (black), norma ISO/IEC 24711</t>
  </si>
  <si>
    <t>1017</t>
  </si>
  <si>
    <t>560000</t>
  </si>
  <si>
    <t>OBJ/5603/0052/16</t>
  </si>
  <si>
    <t>30192113-6-1831</t>
  </si>
  <si>
    <t>INK/Epson/WorkForce Pro WF-5690/cyan</t>
  </si>
  <si>
    <t>Náplň do tiskárny Epson/WorkForce Pro WF-5690, barva: azurová (cyan), norma ISO/IEC 24711</t>
  </si>
  <si>
    <t>30192113-6-1832</t>
  </si>
  <si>
    <t>INK/Epson/WorkForce Pro WF-5690/magenta</t>
  </si>
  <si>
    <t>Náplň do tiskárny Epson/WorkForce Pro WF-5690, barva: purpurová (magenta), norma ISO/IEC 24711</t>
  </si>
  <si>
    <t>30192113-6-1833</t>
  </si>
  <si>
    <t>INK/Epson/WorkForce Pro WF-5690/yellow</t>
  </si>
  <si>
    <t>Náplň do tiskárny Epson/WorkForce Pro WF-5690, barva: žlutá (yellow), norma ISO/IEC 24711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</si>
  <si>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</si>
  <si>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</si>
  <si>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</si>
  <si>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</si>
  <si>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</si>
  <si>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</si>
  <si>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OBJ/9905/0083/16</t>
  </si>
  <si>
    <t>30125110-5-1871</t>
  </si>
  <si>
    <t>LAS/Epson/AcuLaser M2300/black</t>
  </si>
  <si>
    <t>Náplň do tiskárny Epson/AcuLaser M2300, barva: černá (black), norma ISO/IEC 19752</t>
  </si>
  <si>
    <t>30125110-5-537</t>
  </si>
  <si>
    <t>LAS/HP/Color LaserJet CP2025/magenta</t>
  </si>
  <si>
    <t>Náplň do tiskárny HP/Color LaserJet CP2025, barva: purpurová (magenta), norma ISO/IEC 19</t>
  </si>
  <si>
    <t>ks (2800 stran)</t>
  </si>
  <si>
    <t>30125110-5-536</t>
  </si>
  <si>
    <t>LAS/HP/Color LaserJet CP2025/black</t>
  </si>
  <si>
    <t>Náplň do tiskárny HP/Color LaserJet CP2025, barva: černá (black), norma ISO/IEC 19798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</si>
  <si>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</si>
  <si>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</si>
  <si>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</si>
  <si>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</si>
  <si>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30125110-5-538</t>
  </si>
  <si>
    <t>LAS/HP/Color LaserJet CP2025/cyan</t>
  </si>
  <si>
    <t>Náplň do tiskárny HP/Color LaserJet CP2025, barva: azurová (cyan), norma ISO/IEC 19798</t>
  </si>
  <si>
    <t>30125110-5-605</t>
  </si>
  <si>
    <t>LAS/HP/LaserJet 1200/black</t>
  </si>
  <si>
    <t>Náplň do tiskárny HP/LaserJet 1200, barva: černá (black), norma ISO/IEC 19752</t>
  </si>
  <si>
    <t>Kat.soc. politiky a soc.práce</t>
  </si>
  <si>
    <t>Kotolová Hana Mgr. DiS.</t>
  </si>
  <si>
    <t>101539@mail.muni.cz</t>
  </si>
  <si>
    <t>231400</t>
  </si>
  <si>
    <t>OBJ/2301/0134/16</t>
  </si>
  <si>
    <t>Právnická fakulta</t>
  </si>
  <si>
    <t xml:space="preserve">Vafková Eva  </t>
  </si>
  <si>
    <t>1589@mail.muni.cz</t>
  </si>
  <si>
    <t>229880</t>
  </si>
  <si>
    <t>OBJ/2201/0024/16</t>
  </si>
  <si>
    <t>30192113-6-1846</t>
  </si>
  <si>
    <t>INK/Epson/WorkForce Pro WP-4015/black</t>
  </si>
  <si>
    <t>Náplň do tiskárny Epson/WorkForce Pro WP-4015, barva: černá (black), norma ISO/IEC 24711</t>
  </si>
  <si>
    <t>ks (63,2 ml)</t>
  </si>
  <si>
    <t>Odd.CJV na FF</t>
  </si>
  <si>
    <t>FF, Veveří 26, budova L</t>
  </si>
  <si>
    <t>Veveří 468/26, 60200 Brno</t>
  </si>
  <si>
    <t>bud. L/401</t>
  </si>
  <si>
    <t xml:space="preserve">Plíšková Dana Mgr. </t>
  </si>
  <si>
    <t>145364@mail.muni.cz</t>
  </si>
  <si>
    <t>962100</t>
  </si>
  <si>
    <t>OBJ/9601/0013/16</t>
  </si>
  <si>
    <t>30125110-5-2014</t>
  </si>
  <si>
    <t>LAS/OKI/MC342/black</t>
  </si>
  <si>
    <t>Náplň do tiskárny OKI/MC342, barva: černá (black)</t>
  </si>
  <si>
    <t>Sekce administrativy</t>
  </si>
  <si>
    <t>bud. A35/128</t>
  </si>
  <si>
    <t xml:space="preserve">Soušková Irena Mgr. </t>
  </si>
  <si>
    <t>183789@mail.muni.cz</t>
  </si>
  <si>
    <t>710000</t>
  </si>
  <si>
    <t>OBJ/7101/0143/16</t>
  </si>
  <si>
    <t>30125110-5-2015</t>
  </si>
  <si>
    <t>LAS/OKI/MC342/cyan</t>
  </si>
  <si>
    <t>Náplň do tiskárny OKI/MC342, barva: azurová (cyan)</t>
  </si>
  <si>
    <t>30125110-5-2016</t>
  </si>
  <si>
    <t>LAS/OKI/MC342/magenta</t>
  </si>
  <si>
    <t>Náplň do tiskárny OKI/MC342, barva: purpurová (magenta)</t>
  </si>
  <si>
    <t>30125110-5-2017</t>
  </si>
  <si>
    <t>LAS/OKI/MC342/yellow</t>
  </si>
  <si>
    <t>Náplň do tiskárny OKI/MC342, barva: žlutá (yellow)</t>
  </si>
  <si>
    <t>30125110-5-2180</t>
  </si>
  <si>
    <t>LAS/Ricoh/MP C3503/cyan</t>
  </si>
  <si>
    <t>Náplň do tiskárny Ricoh/MP C3503, barva: azurová (cyan)</t>
  </si>
  <si>
    <t>ks (18000 stran)</t>
  </si>
  <si>
    <t>OBJ/7101/0144/16</t>
  </si>
  <si>
    <t>30125110-5-2181</t>
  </si>
  <si>
    <t>LAS/Ricoh/MP C3503/magenta</t>
  </si>
  <si>
    <t>Náplň do tiskárny Ricoh/MP C3503, barva: purpurová (magenta)</t>
  </si>
  <si>
    <t>30125110-5-2182</t>
  </si>
  <si>
    <t>LAS/Ricoh/MP C3503/yellow</t>
  </si>
  <si>
    <t>Náplň do tiskárny Ricoh/MP C3503, barva: žlutá (yellow)</t>
  </si>
  <si>
    <t>30125110-5-2179</t>
  </si>
  <si>
    <t>LAS/Ricoh/MP C3503/black</t>
  </si>
  <si>
    <t>Náplň do tiskárny Ricoh/MP C3503, barva: černá (black)</t>
  </si>
  <si>
    <t>ks (29500 stran)</t>
  </si>
  <si>
    <t>K. Novotná, zak. 1058</t>
  </si>
  <si>
    <t>30192113-6-859</t>
  </si>
  <si>
    <t>INK/HP/Deskjet 5550/color</t>
  </si>
  <si>
    <t>Náplň do tiskárny HP/Deskjet 5550, barva: barevná (color), norma ISO/IEC 24711</t>
  </si>
  <si>
    <t>ks (500 stran)</t>
  </si>
  <si>
    <t>1058</t>
  </si>
  <si>
    <t>511800</t>
  </si>
  <si>
    <t>OBJ/5102/0021/16</t>
  </si>
  <si>
    <t>30192113-6-860</t>
  </si>
  <si>
    <t>INK/HP/Deskjet 5550/black</t>
  </si>
  <si>
    <t>Náplň do tiskárny HP/Deskjet 5550, barva: černá (black), norma ISO/IEC 24711</t>
  </si>
  <si>
    <t>tonery UBZ</t>
  </si>
  <si>
    <t>30125110-5-1880</t>
  </si>
  <si>
    <t>LAS/OKI/MC562/yellow</t>
  </si>
  <si>
    <t>Náplň do tiskárny OKI/MC562, barva: žlutá (yellow)</t>
  </si>
  <si>
    <t>Ústav botaniky a zoologie</t>
  </si>
  <si>
    <t>UKB, Kamenice 5, budova A31</t>
  </si>
  <si>
    <t>bud. A31/241</t>
  </si>
  <si>
    <t xml:space="preserve">Nečasová Dagmar  </t>
  </si>
  <si>
    <t>169849@mail.muni.cz</t>
  </si>
  <si>
    <t>314020</t>
  </si>
  <si>
    <t>OBJ/3115/0158/16</t>
  </si>
  <si>
    <t>30125110-5-1873</t>
  </si>
  <si>
    <t>LAS/OKI/MC562/black</t>
  </si>
  <si>
    <t>Náplň do tiskárny OKI/MC562, barva: černá (black)</t>
  </si>
  <si>
    <t>30125110-5-1876</t>
  </si>
  <si>
    <t>LAS/OKI/MC562/magenta</t>
  </si>
  <si>
    <t>Náplň do tiskárny OKI/MC562, barva: purpurová (magenta)</t>
  </si>
  <si>
    <t>30125110-5-1878</t>
  </si>
  <si>
    <t>LAS/OKI/MC562/cyan</t>
  </si>
  <si>
    <t>Náplň do tiskárny OKI/MC562, barva: azurová (cyan)</t>
  </si>
  <si>
    <t>30125110-5-217</t>
  </si>
  <si>
    <t>LAS/Canon/i-SENSYS MF8350/black</t>
  </si>
  <si>
    <t>Náplň do tiskárny Canon/i-SENSYS MF8350, barva: černá (black), norma ISO/IEC 19798</t>
  </si>
  <si>
    <t>Kat.laboratorních metod</t>
  </si>
  <si>
    <t>LF, FN Brno, Jihlavská 20, pavilon CH</t>
  </si>
  <si>
    <t>pav. CH/5079</t>
  </si>
  <si>
    <t xml:space="preserve">Křípalová Iva  </t>
  </si>
  <si>
    <t>108462@mail.muni.cz</t>
  </si>
  <si>
    <t>110616</t>
  </si>
  <si>
    <t>OBJ/1175/0002/16</t>
  </si>
  <si>
    <t>tonery 1111</t>
  </si>
  <si>
    <t>30125110-5-611</t>
  </si>
  <si>
    <t>LAS/HP/LaserJet 1300/black</t>
  </si>
  <si>
    <t>Náplň do tiskárny HP/LaserJet 1300, barva: černá (black), norma ISO/IEC 19752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</si>
  <si>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</si>
  <si>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</si>
  <si>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</si>
  <si>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</si>
  <si>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</si>
  <si>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110516</t>
  </si>
  <si>
    <t>OBJ/1116/0057/16</t>
  </si>
  <si>
    <t>FF, Arna Nováka 1, budova D</t>
  </si>
  <si>
    <t xml:space="preserve">Králíková Zuzana  </t>
  </si>
  <si>
    <t>180891@mail.muni.cz</t>
  </si>
  <si>
    <t>9990</t>
  </si>
  <si>
    <t>219900</t>
  </si>
  <si>
    <t>OBJ/2110/0023/16</t>
  </si>
  <si>
    <t>30125110-5-1797</t>
  </si>
  <si>
    <t>LAS/HP/LaserJet Pro 400 color MFP M475/black</t>
  </si>
  <si>
    <t>Náplň do tiskárny HP/LaserJet Pro 400 color MFP M475, barva: černá (black), norma ISO/IEC 19798</t>
  </si>
  <si>
    <t>30125110-5-1799</t>
  </si>
  <si>
    <t>LAS/HP/LaserJet Pro 400 color MFP M475/cyan</t>
  </si>
  <si>
    <t>Náplň do tiskárny HP/LaserJet Pro 400 color MFP M475, barva: azurová (cyan), norma ISO/IEC 19798</t>
  </si>
  <si>
    <t>30125110-5-1798</t>
  </si>
  <si>
    <t>LAS/HP/LaserJet Pro 400 color MFP M475/magenta</t>
  </si>
  <si>
    <t>Náplň do tiskárny HP/LaserJet Pro 400 color MFP M475, barva: purpurová (magenta), norma ISO/IEC 19798</t>
  </si>
  <si>
    <t>30125110-5-1800</t>
  </si>
  <si>
    <t>LAS/HP/LaserJet Pro 400 color MFP M475/yellow</t>
  </si>
  <si>
    <t>Náplň do tiskárny HP/LaserJet Pro 400 color MFP M475, barva: žlutá (yellow), norma ISO/IEC 19798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</si>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</sst>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8515625" style="0" customWidth="1"/>
    <col min="2" max="2" width="37.421875" style="0" hidden="1" customWidth="1"/>
    <col min="3" max="3" width="8.28125" style="0" customWidth="1"/>
    <col min="4" max="4" width="18.7109375" style="0" hidden="1" customWidth="1"/>
    <col min="5" max="5" width="16.28125" style="0" customWidth="1"/>
    <col min="6" max="6" width="37.7109375" style="0" bestFit="1" customWidth="1"/>
    <col min="7" max="7" width="79.421875" style="0" bestFit="1" customWidth="1"/>
    <col min="8" max="8" width="24.7109375" style="0" customWidth="1"/>
    <col min="9" max="9" width="23.421875" style="0" customWidth="1"/>
    <col min="10" max="10" width="7.00390625" style="0" hidden="1" customWidth="1"/>
    <col min="11" max="11" width="4.140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4.00390625" style="0" customWidth="1"/>
    <col min="18" max="18" width="16.7109375" style="0" customWidth="1"/>
    <col min="19" max="19" width="10.57421875" style="0" hidden="1" customWidth="1"/>
    <col min="20" max="20" width="23.8515625" style="0" customWidth="1"/>
    <col min="21" max="21" width="21.00390625" style="0" customWidth="1"/>
    <col min="22" max="22" width="10.421875" style="0" customWidth="1"/>
    <col min="23" max="23" width="54.28125" style="0" customWidth="1"/>
    <col min="24" max="24" width="6.00390625" style="0" customWidth="1"/>
    <col min="25" max="25" width="7.57421875" style="0" customWidth="1"/>
    <col min="26" max="26" width="5.00390625" style="0" customWidth="1"/>
    <col min="27" max="27" width="6.28125" style="0" customWidth="1"/>
    <col min="28" max="28" width="6.00390625" style="0" customWidth="1"/>
    <col min="29" max="29" width="18.28125" style="0" customWidth="1"/>
    <col min="30" max="30" width="22.140625" style="0" bestFit="1" customWidth="1"/>
    <col min="31" max="31" width="12.851562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126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1095</v>
      </c>
      <c r="AE5" s="2" t="s">
        <v>1094</v>
      </c>
    </row>
    <row r="6" spans="1:31" ht="25.5">
      <c r="A6" s="3">
        <v>58520</v>
      </c>
      <c r="B6" s="4" t="s">
        <v>40</v>
      </c>
      <c r="C6" s="3">
        <v>172251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3</v>
      </c>
      <c r="K6" s="6">
        <v>3</v>
      </c>
      <c r="L6" s="7" t="s">
        <v>46</v>
      </c>
      <c r="M6" s="4">
        <v>419900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110084</v>
      </c>
      <c r="T6" s="4" t="s">
        <v>51</v>
      </c>
      <c r="U6" s="4" t="s">
        <v>52</v>
      </c>
      <c r="V6" s="4">
        <v>549495266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310</v>
      </c>
      <c r="AE6" s="10">
        <f>ROUND($K$6*$AD$6,2)</f>
        <v>930</v>
      </c>
    </row>
    <row r="7" spans="1:31" ht="12.75">
      <c r="A7" s="18"/>
      <c r="B7" s="18"/>
      <c r="C7" s="1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58</v>
      </c>
      <c r="AE7" s="12">
        <f>SUM($AE$6:$AE$6)</f>
        <v>930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2.75">
      <c r="A9" s="3">
        <v>58801</v>
      </c>
      <c r="B9" s="4" t="s">
        <v>59</v>
      </c>
      <c r="C9" s="3">
        <v>172982</v>
      </c>
      <c r="D9" s="4" t="s">
        <v>41</v>
      </c>
      <c r="E9" s="4" t="s">
        <v>60</v>
      </c>
      <c r="F9" s="4" t="s">
        <v>61</v>
      </c>
      <c r="G9" s="4" t="s">
        <v>62</v>
      </c>
      <c r="H9" s="4" t="s">
        <v>63</v>
      </c>
      <c r="I9" s="4" t="s">
        <v>64</v>
      </c>
      <c r="J9" s="5">
        <v>5</v>
      </c>
      <c r="K9" s="6">
        <v>5</v>
      </c>
      <c r="L9" s="7" t="s">
        <v>46</v>
      </c>
      <c r="M9" s="4">
        <v>319930</v>
      </c>
      <c r="N9" s="4" t="s">
        <v>65</v>
      </c>
      <c r="O9" s="4" t="s">
        <v>66</v>
      </c>
      <c r="P9" s="4" t="s">
        <v>67</v>
      </c>
      <c r="Q9" s="4">
        <v>1</v>
      </c>
      <c r="R9" s="4" t="s">
        <v>68</v>
      </c>
      <c r="S9" s="4">
        <v>70994</v>
      </c>
      <c r="T9" s="4" t="s">
        <v>69</v>
      </c>
      <c r="U9" s="4" t="s">
        <v>70</v>
      </c>
      <c r="V9" s="4">
        <v>549491407</v>
      </c>
      <c r="W9" s="4"/>
      <c r="X9" s="8" t="s">
        <v>53</v>
      </c>
      <c r="Y9" s="8" t="s">
        <v>71</v>
      </c>
      <c r="Z9" s="8" t="s">
        <v>55</v>
      </c>
      <c r="AA9" s="8" t="s">
        <v>53</v>
      </c>
      <c r="AB9" s="8" t="s">
        <v>72</v>
      </c>
      <c r="AC9" s="7" t="s">
        <v>73</v>
      </c>
      <c r="AD9" s="9">
        <v>995</v>
      </c>
      <c r="AE9" s="10">
        <f>ROUND($K$9*$AD$9,2)</f>
        <v>4975</v>
      </c>
    </row>
    <row r="10" spans="1:31" ht="12.75">
      <c r="A10" s="3">
        <v>58801</v>
      </c>
      <c r="B10" s="4" t="s">
        <v>59</v>
      </c>
      <c r="C10" s="3">
        <v>172983</v>
      </c>
      <c r="D10" s="4" t="s">
        <v>41</v>
      </c>
      <c r="E10" s="4" t="s">
        <v>74</v>
      </c>
      <c r="F10" s="4" t="s">
        <v>43</v>
      </c>
      <c r="G10" s="4" t="s">
        <v>44</v>
      </c>
      <c r="H10" s="4" t="s">
        <v>63</v>
      </c>
      <c r="I10" s="4" t="s">
        <v>75</v>
      </c>
      <c r="J10" s="5">
        <v>3</v>
      </c>
      <c r="K10" s="6">
        <v>3</v>
      </c>
      <c r="L10" s="7" t="s">
        <v>46</v>
      </c>
      <c r="M10" s="4">
        <v>319930</v>
      </c>
      <c r="N10" s="4" t="s">
        <v>65</v>
      </c>
      <c r="O10" s="4" t="s">
        <v>66</v>
      </c>
      <c r="P10" s="4" t="s">
        <v>67</v>
      </c>
      <c r="Q10" s="4">
        <v>1</v>
      </c>
      <c r="R10" s="4" t="s">
        <v>68</v>
      </c>
      <c r="S10" s="4">
        <v>70994</v>
      </c>
      <c r="T10" s="4" t="s">
        <v>69</v>
      </c>
      <c r="U10" s="4" t="s">
        <v>70</v>
      </c>
      <c r="V10" s="4">
        <v>549491407</v>
      </c>
      <c r="W10" s="4"/>
      <c r="X10" s="8" t="s">
        <v>53</v>
      </c>
      <c r="Y10" s="8" t="s">
        <v>71</v>
      </c>
      <c r="Z10" s="8" t="s">
        <v>55</v>
      </c>
      <c r="AA10" s="8" t="s">
        <v>53</v>
      </c>
      <c r="AB10" s="8" t="s">
        <v>72</v>
      </c>
      <c r="AC10" s="7" t="s">
        <v>73</v>
      </c>
      <c r="AD10" s="9">
        <v>3060</v>
      </c>
      <c r="AE10" s="10">
        <f>ROUND($K$10*$AD$10,2)</f>
        <v>9180</v>
      </c>
    </row>
    <row r="11" spans="1:31" ht="12.75">
      <c r="A11" s="3">
        <v>58801</v>
      </c>
      <c r="B11" s="4" t="s">
        <v>59</v>
      </c>
      <c r="C11" s="3">
        <v>172986</v>
      </c>
      <c r="D11" s="4" t="s">
        <v>41</v>
      </c>
      <c r="E11" s="4" t="s">
        <v>76</v>
      </c>
      <c r="F11" s="4" t="s">
        <v>77</v>
      </c>
      <c r="G11" s="4" t="s">
        <v>78</v>
      </c>
      <c r="H11" s="4" t="s">
        <v>63</v>
      </c>
      <c r="I11" s="4" t="s">
        <v>79</v>
      </c>
      <c r="J11" s="5">
        <v>1</v>
      </c>
      <c r="K11" s="6">
        <v>1</v>
      </c>
      <c r="L11" s="7" t="s">
        <v>46</v>
      </c>
      <c r="M11" s="4">
        <v>319930</v>
      </c>
      <c r="N11" s="4" t="s">
        <v>65</v>
      </c>
      <c r="O11" s="4" t="s">
        <v>66</v>
      </c>
      <c r="P11" s="4" t="s">
        <v>67</v>
      </c>
      <c r="Q11" s="4">
        <v>1</v>
      </c>
      <c r="R11" s="4" t="s">
        <v>68</v>
      </c>
      <c r="S11" s="4">
        <v>70994</v>
      </c>
      <c r="T11" s="4" t="s">
        <v>69</v>
      </c>
      <c r="U11" s="4" t="s">
        <v>70</v>
      </c>
      <c r="V11" s="4">
        <v>549491407</v>
      </c>
      <c r="W11" s="4"/>
      <c r="X11" s="8" t="s">
        <v>53</v>
      </c>
      <c r="Y11" s="8" t="s">
        <v>71</v>
      </c>
      <c r="Z11" s="8" t="s">
        <v>55</v>
      </c>
      <c r="AA11" s="8" t="s">
        <v>53</v>
      </c>
      <c r="AB11" s="8" t="s">
        <v>72</v>
      </c>
      <c r="AC11" s="7" t="s">
        <v>73</v>
      </c>
      <c r="AD11" s="9">
        <v>2878</v>
      </c>
      <c r="AE11" s="10">
        <f>ROUND($K$11*$AD$11,2)</f>
        <v>2878</v>
      </c>
    </row>
    <row r="12" spans="1:31" ht="12.75">
      <c r="A12" s="3">
        <v>58801</v>
      </c>
      <c r="B12" s="4" t="s">
        <v>59</v>
      </c>
      <c r="C12" s="3">
        <v>173000</v>
      </c>
      <c r="D12" s="4" t="s">
        <v>41</v>
      </c>
      <c r="E12" s="4" t="s">
        <v>80</v>
      </c>
      <c r="F12" s="4" t="s">
        <v>81</v>
      </c>
      <c r="G12" s="4" t="s">
        <v>82</v>
      </c>
      <c r="H12" s="4" t="s">
        <v>63</v>
      </c>
      <c r="I12" s="4" t="s">
        <v>83</v>
      </c>
      <c r="J12" s="5">
        <v>2</v>
      </c>
      <c r="K12" s="6">
        <v>2</v>
      </c>
      <c r="L12" s="7" t="s">
        <v>46</v>
      </c>
      <c r="M12" s="4">
        <v>319930</v>
      </c>
      <c r="N12" s="4" t="s">
        <v>65</v>
      </c>
      <c r="O12" s="4" t="s">
        <v>66</v>
      </c>
      <c r="P12" s="4" t="s">
        <v>67</v>
      </c>
      <c r="Q12" s="4">
        <v>1</v>
      </c>
      <c r="R12" s="4" t="s">
        <v>68</v>
      </c>
      <c r="S12" s="4">
        <v>70994</v>
      </c>
      <c r="T12" s="4" t="s">
        <v>69</v>
      </c>
      <c r="U12" s="4" t="s">
        <v>70</v>
      </c>
      <c r="V12" s="4">
        <v>549491407</v>
      </c>
      <c r="W12" s="4"/>
      <c r="X12" s="8" t="s">
        <v>53</v>
      </c>
      <c r="Y12" s="8" t="s">
        <v>71</v>
      </c>
      <c r="Z12" s="8" t="s">
        <v>55</v>
      </c>
      <c r="AA12" s="8" t="s">
        <v>53</v>
      </c>
      <c r="AB12" s="8" t="s">
        <v>72</v>
      </c>
      <c r="AC12" s="7" t="s">
        <v>73</v>
      </c>
      <c r="AD12" s="9">
        <v>950</v>
      </c>
      <c r="AE12" s="10">
        <f>ROUND($K$12*$AD$12,2)</f>
        <v>1900</v>
      </c>
    </row>
    <row r="13" spans="1:31" ht="12.75">
      <c r="A13" s="3">
        <v>58801</v>
      </c>
      <c r="B13" s="4" t="s">
        <v>59</v>
      </c>
      <c r="C13" s="3">
        <v>173004</v>
      </c>
      <c r="D13" s="4" t="s">
        <v>41</v>
      </c>
      <c r="E13" s="4" t="s">
        <v>84</v>
      </c>
      <c r="F13" s="4" t="s">
        <v>85</v>
      </c>
      <c r="G13" s="4" t="s">
        <v>86</v>
      </c>
      <c r="H13" s="4" t="s">
        <v>63</v>
      </c>
      <c r="I13" s="4" t="s">
        <v>87</v>
      </c>
      <c r="J13" s="5">
        <v>1</v>
      </c>
      <c r="K13" s="6">
        <v>1</v>
      </c>
      <c r="L13" s="7" t="s">
        <v>46</v>
      </c>
      <c r="M13" s="4">
        <v>319930</v>
      </c>
      <c r="N13" s="4" t="s">
        <v>65</v>
      </c>
      <c r="O13" s="4" t="s">
        <v>66</v>
      </c>
      <c r="P13" s="4" t="s">
        <v>67</v>
      </c>
      <c r="Q13" s="4">
        <v>1</v>
      </c>
      <c r="R13" s="4" t="s">
        <v>68</v>
      </c>
      <c r="S13" s="4">
        <v>70994</v>
      </c>
      <c r="T13" s="4" t="s">
        <v>69</v>
      </c>
      <c r="U13" s="4" t="s">
        <v>70</v>
      </c>
      <c r="V13" s="4">
        <v>549491407</v>
      </c>
      <c r="W13" s="4"/>
      <c r="X13" s="8" t="s">
        <v>53</v>
      </c>
      <c r="Y13" s="8" t="s">
        <v>71</v>
      </c>
      <c r="Z13" s="8" t="s">
        <v>55</v>
      </c>
      <c r="AA13" s="8" t="s">
        <v>53</v>
      </c>
      <c r="AB13" s="8" t="s">
        <v>72</v>
      </c>
      <c r="AC13" s="7" t="s">
        <v>73</v>
      </c>
      <c r="AD13" s="9">
        <v>200</v>
      </c>
      <c r="AE13" s="10">
        <f>ROUND($K$13*$AD$13,2)</f>
        <v>200</v>
      </c>
    </row>
    <row r="14" spans="1:31" ht="12.75">
      <c r="A14" s="3">
        <v>58801</v>
      </c>
      <c r="B14" s="4" t="s">
        <v>59</v>
      </c>
      <c r="C14" s="3">
        <v>175218</v>
      </c>
      <c r="D14" s="4" t="s">
        <v>41</v>
      </c>
      <c r="E14" s="4" t="s">
        <v>88</v>
      </c>
      <c r="F14" s="4" t="s">
        <v>89</v>
      </c>
      <c r="G14" s="4" t="s">
        <v>90</v>
      </c>
      <c r="H14" s="4" t="s">
        <v>63</v>
      </c>
      <c r="I14" s="4" t="s">
        <v>91</v>
      </c>
      <c r="J14" s="5">
        <v>2</v>
      </c>
      <c r="K14" s="6">
        <v>2</v>
      </c>
      <c r="L14" s="7" t="s">
        <v>46</v>
      </c>
      <c r="M14" s="4">
        <v>319930</v>
      </c>
      <c r="N14" s="4" t="s">
        <v>65</v>
      </c>
      <c r="O14" s="4" t="s">
        <v>66</v>
      </c>
      <c r="P14" s="4" t="s">
        <v>67</v>
      </c>
      <c r="Q14" s="4">
        <v>1</v>
      </c>
      <c r="R14" s="4" t="s">
        <v>68</v>
      </c>
      <c r="S14" s="4">
        <v>70994</v>
      </c>
      <c r="T14" s="4" t="s">
        <v>69</v>
      </c>
      <c r="U14" s="4" t="s">
        <v>70</v>
      </c>
      <c r="V14" s="4">
        <v>549491407</v>
      </c>
      <c r="W14" s="4"/>
      <c r="X14" s="8" t="s">
        <v>53</v>
      </c>
      <c r="Y14" s="8" t="s">
        <v>71</v>
      </c>
      <c r="Z14" s="8" t="s">
        <v>55</v>
      </c>
      <c r="AA14" s="8" t="s">
        <v>53</v>
      </c>
      <c r="AB14" s="8" t="s">
        <v>72</v>
      </c>
      <c r="AC14" s="7" t="s">
        <v>73</v>
      </c>
      <c r="AD14" s="9">
        <v>3060</v>
      </c>
      <c r="AE14" s="10">
        <f>ROUND($K$14*$AD$14,2)</f>
        <v>6120</v>
      </c>
    </row>
    <row r="15" spans="1:31" ht="12.75">
      <c r="A15" s="3">
        <v>58801</v>
      </c>
      <c r="B15" s="4" t="s">
        <v>59</v>
      </c>
      <c r="C15" s="3">
        <v>175219</v>
      </c>
      <c r="D15" s="4" t="s">
        <v>92</v>
      </c>
      <c r="E15" s="4" t="s">
        <v>93</v>
      </c>
      <c r="F15" s="4" t="s">
        <v>94</v>
      </c>
      <c r="G15" s="4" t="s">
        <v>95</v>
      </c>
      <c r="H15" s="4" t="s">
        <v>63</v>
      </c>
      <c r="I15" s="4" t="s">
        <v>96</v>
      </c>
      <c r="J15" s="5">
        <v>1</v>
      </c>
      <c r="K15" s="6">
        <v>1</v>
      </c>
      <c r="L15" s="7" t="s">
        <v>46</v>
      </c>
      <c r="M15" s="4">
        <v>319930</v>
      </c>
      <c r="N15" s="4" t="s">
        <v>65</v>
      </c>
      <c r="O15" s="4" t="s">
        <v>66</v>
      </c>
      <c r="P15" s="4" t="s">
        <v>67</v>
      </c>
      <c r="Q15" s="4">
        <v>1</v>
      </c>
      <c r="R15" s="4" t="s">
        <v>68</v>
      </c>
      <c r="S15" s="4">
        <v>70994</v>
      </c>
      <c r="T15" s="4" t="s">
        <v>69</v>
      </c>
      <c r="U15" s="4" t="s">
        <v>70</v>
      </c>
      <c r="V15" s="4">
        <v>549491407</v>
      </c>
      <c r="W15" s="4"/>
      <c r="X15" s="8" t="s">
        <v>53</v>
      </c>
      <c r="Y15" s="8" t="s">
        <v>71</v>
      </c>
      <c r="Z15" s="8" t="s">
        <v>55</v>
      </c>
      <c r="AA15" s="8" t="s">
        <v>53</v>
      </c>
      <c r="AB15" s="8" t="s">
        <v>72</v>
      </c>
      <c r="AC15" s="7" t="s">
        <v>73</v>
      </c>
      <c r="AD15" s="9">
        <v>422</v>
      </c>
      <c r="AE15" s="10">
        <f>ROUND($K$15*$AD$15,2)</f>
        <v>422</v>
      </c>
    </row>
    <row r="16" spans="1:31" ht="12.75">
      <c r="A16" s="3">
        <v>58801</v>
      </c>
      <c r="B16" s="4" t="s">
        <v>59</v>
      </c>
      <c r="C16" s="3">
        <v>175220</v>
      </c>
      <c r="D16" s="4" t="s">
        <v>92</v>
      </c>
      <c r="E16" s="4" t="s">
        <v>97</v>
      </c>
      <c r="F16" s="4" t="s">
        <v>98</v>
      </c>
      <c r="G16" s="4" t="s">
        <v>99</v>
      </c>
      <c r="H16" s="4" t="s">
        <v>63</v>
      </c>
      <c r="I16" s="4" t="s">
        <v>96</v>
      </c>
      <c r="J16" s="5">
        <v>1</v>
      </c>
      <c r="K16" s="6">
        <v>1</v>
      </c>
      <c r="L16" s="7" t="s">
        <v>46</v>
      </c>
      <c r="M16" s="4">
        <v>319930</v>
      </c>
      <c r="N16" s="4" t="s">
        <v>65</v>
      </c>
      <c r="O16" s="4" t="s">
        <v>66</v>
      </c>
      <c r="P16" s="4" t="s">
        <v>67</v>
      </c>
      <c r="Q16" s="4">
        <v>1</v>
      </c>
      <c r="R16" s="4" t="s">
        <v>68</v>
      </c>
      <c r="S16" s="4">
        <v>70994</v>
      </c>
      <c r="T16" s="4" t="s">
        <v>69</v>
      </c>
      <c r="U16" s="4" t="s">
        <v>70</v>
      </c>
      <c r="V16" s="4">
        <v>549491407</v>
      </c>
      <c r="W16" s="4"/>
      <c r="X16" s="8" t="s">
        <v>53</v>
      </c>
      <c r="Y16" s="8" t="s">
        <v>71</v>
      </c>
      <c r="Z16" s="8" t="s">
        <v>55</v>
      </c>
      <c r="AA16" s="8" t="s">
        <v>53</v>
      </c>
      <c r="AB16" s="8" t="s">
        <v>72</v>
      </c>
      <c r="AC16" s="7" t="s">
        <v>73</v>
      </c>
      <c r="AD16" s="9">
        <v>422</v>
      </c>
      <c r="AE16" s="10">
        <f>ROUND($K$16*$AD$16,2)</f>
        <v>422</v>
      </c>
    </row>
    <row r="17" spans="1:31" ht="12.75">
      <c r="A17" s="3">
        <v>58801</v>
      </c>
      <c r="B17" s="4" t="s">
        <v>59</v>
      </c>
      <c r="C17" s="3">
        <v>175248</v>
      </c>
      <c r="D17" s="4" t="s">
        <v>92</v>
      </c>
      <c r="E17" s="4" t="s">
        <v>100</v>
      </c>
      <c r="F17" s="4" t="s">
        <v>101</v>
      </c>
      <c r="G17" s="4" t="s">
        <v>102</v>
      </c>
      <c r="H17" s="4" t="s">
        <v>63</v>
      </c>
      <c r="I17" s="4" t="s">
        <v>103</v>
      </c>
      <c r="J17" s="5">
        <v>1</v>
      </c>
      <c r="K17" s="6">
        <v>1</v>
      </c>
      <c r="L17" s="7" t="s">
        <v>46</v>
      </c>
      <c r="M17" s="4">
        <v>319930</v>
      </c>
      <c r="N17" s="4" t="s">
        <v>65</v>
      </c>
      <c r="O17" s="4" t="s">
        <v>66</v>
      </c>
      <c r="P17" s="4" t="s">
        <v>67</v>
      </c>
      <c r="Q17" s="4">
        <v>1</v>
      </c>
      <c r="R17" s="4" t="s">
        <v>68</v>
      </c>
      <c r="S17" s="4">
        <v>70994</v>
      </c>
      <c r="T17" s="4" t="s">
        <v>69</v>
      </c>
      <c r="U17" s="4" t="s">
        <v>70</v>
      </c>
      <c r="V17" s="4">
        <v>549491407</v>
      </c>
      <c r="W17" s="4"/>
      <c r="X17" s="8" t="s">
        <v>53</v>
      </c>
      <c r="Y17" s="8" t="s">
        <v>71</v>
      </c>
      <c r="Z17" s="8" t="s">
        <v>55</v>
      </c>
      <c r="AA17" s="8" t="s">
        <v>53</v>
      </c>
      <c r="AB17" s="8" t="s">
        <v>72</v>
      </c>
      <c r="AC17" s="7" t="s">
        <v>73</v>
      </c>
      <c r="AD17" s="9">
        <v>520</v>
      </c>
      <c r="AE17" s="10">
        <f>ROUND($K$17*$AD$17,2)</f>
        <v>520</v>
      </c>
    </row>
    <row r="18" spans="1:31" ht="12.75">
      <c r="A18" s="3">
        <v>58801</v>
      </c>
      <c r="B18" s="4" t="s">
        <v>59</v>
      </c>
      <c r="C18" s="3">
        <v>175249</v>
      </c>
      <c r="D18" s="4" t="s">
        <v>92</v>
      </c>
      <c r="E18" s="4" t="s">
        <v>104</v>
      </c>
      <c r="F18" s="4" t="s">
        <v>105</v>
      </c>
      <c r="G18" s="4" t="s">
        <v>106</v>
      </c>
      <c r="H18" s="4" t="s">
        <v>63</v>
      </c>
      <c r="I18" s="4" t="s">
        <v>96</v>
      </c>
      <c r="J18" s="5">
        <v>1</v>
      </c>
      <c r="K18" s="6">
        <v>1</v>
      </c>
      <c r="L18" s="7" t="s">
        <v>46</v>
      </c>
      <c r="M18" s="4">
        <v>319930</v>
      </c>
      <c r="N18" s="4" t="s">
        <v>65</v>
      </c>
      <c r="O18" s="4" t="s">
        <v>66</v>
      </c>
      <c r="P18" s="4" t="s">
        <v>67</v>
      </c>
      <c r="Q18" s="4">
        <v>1</v>
      </c>
      <c r="R18" s="4" t="s">
        <v>68</v>
      </c>
      <c r="S18" s="4">
        <v>70994</v>
      </c>
      <c r="T18" s="4" t="s">
        <v>69</v>
      </c>
      <c r="U18" s="4" t="s">
        <v>70</v>
      </c>
      <c r="V18" s="4">
        <v>549491407</v>
      </c>
      <c r="W18" s="4"/>
      <c r="X18" s="8" t="s">
        <v>53</v>
      </c>
      <c r="Y18" s="8" t="s">
        <v>71</v>
      </c>
      <c r="Z18" s="8" t="s">
        <v>55</v>
      </c>
      <c r="AA18" s="8" t="s">
        <v>53</v>
      </c>
      <c r="AB18" s="8" t="s">
        <v>72</v>
      </c>
      <c r="AC18" s="7" t="s">
        <v>73</v>
      </c>
      <c r="AD18" s="9">
        <v>422</v>
      </c>
      <c r="AE18" s="10">
        <f>ROUND($K$18*$AD$18,2)</f>
        <v>422</v>
      </c>
    </row>
    <row r="19" spans="1:31" ht="12.75">
      <c r="A19" s="18"/>
      <c r="B19" s="18"/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5" t="s">
        <v>58</v>
      </c>
      <c r="AE19" s="12">
        <f>SUM($AE$9:$AE$18)</f>
        <v>27039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25.5">
      <c r="A21" s="3">
        <v>58962</v>
      </c>
      <c r="B21" s="4"/>
      <c r="C21" s="3">
        <v>174167</v>
      </c>
      <c r="D21" s="4" t="s">
        <v>41</v>
      </c>
      <c r="E21" s="4" t="s">
        <v>107</v>
      </c>
      <c r="F21" s="4" t="s">
        <v>108</v>
      </c>
      <c r="G21" s="4" t="s">
        <v>109</v>
      </c>
      <c r="H21" s="4" t="s">
        <v>63</v>
      </c>
      <c r="I21" s="4" t="s">
        <v>110</v>
      </c>
      <c r="J21" s="5">
        <v>1</v>
      </c>
      <c r="K21" s="6">
        <v>1</v>
      </c>
      <c r="L21" s="7" t="s">
        <v>46</v>
      </c>
      <c r="M21" s="4">
        <v>313010</v>
      </c>
      <c r="N21" s="4" t="s">
        <v>111</v>
      </c>
      <c r="O21" s="4" t="s">
        <v>112</v>
      </c>
      <c r="P21" s="4" t="s">
        <v>113</v>
      </c>
      <c r="Q21" s="4"/>
      <c r="R21" s="4" t="s">
        <v>114</v>
      </c>
      <c r="S21" s="4">
        <v>42228</v>
      </c>
      <c r="T21" s="4" t="s">
        <v>115</v>
      </c>
      <c r="U21" s="4" t="s">
        <v>116</v>
      </c>
      <c r="V21" s="4">
        <v>549493764</v>
      </c>
      <c r="W21" s="4"/>
      <c r="X21" s="8" t="s">
        <v>53</v>
      </c>
      <c r="Y21" s="8" t="s">
        <v>117</v>
      </c>
      <c r="Z21" s="8" t="s">
        <v>55</v>
      </c>
      <c r="AA21" s="8" t="s">
        <v>53</v>
      </c>
      <c r="AB21" s="8" t="s">
        <v>72</v>
      </c>
      <c r="AC21" s="7" t="s">
        <v>118</v>
      </c>
      <c r="AD21" s="9">
        <v>850</v>
      </c>
      <c r="AE21" s="10">
        <f>ROUND($K$21*$AD$21,2)</f>
        <v>850</v>
      </c>
    </row>
    <row r="22" spans="1:31" ht="12.75">
      <c r="A22" s="18"/>
      <c r="B22" s="18"/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58</v>
      </c>
      <c r="AE22" s="12">
        <f>SUM($AE$21:$AE$21)</f>
        <v>850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5.5">
      <c r="A24" s="3">
        <v>58981</v>
      </c>
      <c r="B24" s="4"/>
      <c r="C24" s="3">
        <v>174149</v>
      </c>
      <c r="D24" s="4" t="s">
        <v>41</v>
      </c>
      <c r="E24" s="4" t="s">
        <v>119</v>
      </c>
      <c r="F24" s="4" t="s">
        <v>120</v>
      </c>
      <c r="G24" s="4" t="s">
        <v>121</v>
      </c>
      <c r="H24" s="4" t="s">
        <v>63</v>
      </c>
      <c r="I24" s="4" t="s">
        <v>122</v>
      </c>
      <c r="J24" s="5">
        <v>2</v>
      </c>
      <c r="K24" s="6">
        <v>2</v>
      </c>
      <c r="L24" s="7" t="s">
        <v>123</v>
      </c>
      <c r="M24" s="4">
        <v>110230</v>
      </c>
      <c r="N24" s="4" t="s">
        <v>124</v>
      </c>
      <c r="O24" s="4" t="s">
        <v>125</v>
      </c>
      <c r="P24" s="4" t="s">
        <v>126</v>
      </c>
      <c r="Q24" s="4">
        <v>2</v>
      </c>
      <c r="R24" s="4" t="s">
        <v>127</v>
      </c>
      <c r="S24" s="4">
        <v>1976</v>
      </c>
      <c r="T24" s="4" t="s">
        <v>128</v>
      </c>
      <c r="U24" s="4" t="s">
        <v>129</v>
      </c>
      <c r="V24" s="4">
        <v>532233250</v>
      </c>
      <c r="W24" s="4" t="s">
        <v>130</v>
      </c>
      <c r="X24" s="8" t="s">
        <v>53</v>
      </c>
      <c r="Y24" s="8" t="s">
        <v>131</v>
      </c>
      <c r="Z24" s="8" t="s">
        <v>55</v>
      </c>
      <c r="AA24" s="8" t="s">
        <v>53</v>
      </c>
      <c r="AB24" s="8" t="s">
        <v>132</v>
      </c>
      <c r="AC24" s="7" t="s">
        <v>133</v>
      </c>
      <c r="AD24" s="9">
        <v>1350</v>
      </c>
      <c r="AE24" s="10">
        <f>ROUND($K$24*$AD$24,2)</f>
        <v>2700</v>
      </c>
    </row>
    <row r="25" spans="1:31" ht="25.5">
      <c r="A25" s="3">
        <v>58981</v>
      </c>
      <c r="B25" s="4"/>
      <c r="C25" s="3">
        <v>174152</v>
      </c>
      <c r="D25" s="4" t="s">
        <v>41</v>
      </c>
      <c r="E25" s="4" t="s">
        <v>134</v>
      </c>
      <c r="F25" s="4" t="s">
        <v>135</v>
      </c>
      <c r="G25" s="4" t="s">
        <v>136</v>
      </c>
      <c r="H25" s="4" t="s">
        <v>63</v>
      </c>
      <c r="I25" s="4" t="s">
        <v>137</v>
      </c>
      <c r="J25" s="5">
        <v>2</v>
      </c>
      <c r="K25" s="6">
        <v>2</v>
      </c>
      <c r="L25" s="7" t="s">
        <v>123</v>
      </c>
      <c r="M25" s="4">
        <v>110230</v>
      </c>
      <c r="N25" s="4" t="s">
        <v>124</v>
      </c>
      <c r="O25" s="4" t="s">
        <v>125</v>
      </c>
      <c r="P25" s="4" t="s">
        <v>126</v>
      </c>
      <c r="Q25" s="4">
        <v>2</v>
      </c>
      <c r="R25" s="4" t="s">
        <v>127</v>
      </c>
      <c r="S25" s="4">
        <v>1976</v>
      </c>
      <c r="T25" s="4" t="s">
        <v>128</v>
      </c>
      <c r="U25" s="4" t="s">
        <v>129</v>
      </c>
      <c r="V25" s="4">
        <v>532233250</v>
      </c>
      <c r="W25" s="4" t="s">
        <v>130</v>
      </c>
      <c r="X25" s="8" t="s">
        <v>53</v>
      </c>
      <c r="Y25" s="8" t="s">
        <v>131</v>
      </c>
      <c r="Z25" s="8" t="s">
        <v>55</v>
      </c>
      <c r="AA25" s="8" t="s">
        <v>53</v>
      </c>
      <c r="AB25" s="8" t="s">
        <v>132</v>
      </c>
      <c r="AC25" s="7" t="s">
        <v>133</v>
      </c>
      <c r="AD25" s="9">
        <v>1800</v>
      </c>
      <c r="AE25" s="10">
        <f>ROUND($K$25*$AD$25,2)</f>
        <v>3600</v>
      </c>
    </row>
    <row r="26" spans="1:31" ht="25.5">
      <c r="A26" s="3">
        <v>58981</v>
      </c>
      <c r="B26" s="4"/>
      <c r="C26" s="3">
        <v>174153</v>
      </c>
      <c r="D26" s="4" t="s">
        <v>41</v>
      </c>
      <c r="E26" s="4" t="s">
        <v>138</v>
      </c>
      <c r="F26" s="4" t="s">
        <v>139</v>
      </c>
      <c r="G26" s="4" t="s">
        <v>140</v>
      </c>
      <c r="H26" s="4" t="s">
        <v>63</v>
      </c>
      <c r="I26" s="4" t="s">
        <v>83</v>
      </c>
      <c r="J26" s="5">
        <v>1</v>
      </c>
      <c r="K26" s="6">
        <v>1</v>
      </c>
      <c r="L26" s="7" t="s">
        <v>123</v>
      </c>
      <c r="M26" s="4">
        <v>110230</v>
      </c>
      <c r="N26" s="4" t="s">
        <v>124</v>
      </c>
      <c r="O26" s="4" t="s">
        <v>125</v>
      </c>
      <c r="P26" s="4" t="s">
        <v>126</v>
      </c>
      <c r="Q26" s="4">
        <v>2</v>
      </c>
      <c r="R26" s="4" t="s">
        <v>127</v>
      </c>
      <c r="S26" s="4">
        <v>1976</v>
      </c>
      <c r="T26" s="4" t="s">
        <v>128</v>
      </c>
      <c r="U26" s="4" t="s">
        <v>129</v>
      </c>
      <c r="V26" s="4">
        <v>532233250</v>
      </c>
      <c r="W26" s="4" t="s">
        <v>130</v>
      </c>
      <c r="X26" s="8" t="s">
        <v>53</v>
      </c>
      <c r="Y26" s="8" t="s">
        <v>131</v>
      </c>
      <c r="Z26" s="8" t="s">
        <v>55</v>
      </c>
      <c r="AA26" s="8" t="s">
        <v>53</v>
      </c>
      <c r="AB26" s="8" t="s">
        <v>132</v>
      </c>
      <c r="AC26" s="7" t="s">
        <v>133</v>
      </c>
      <c r="AD26" s="9">
        <v>2000</v>
      </c>
      <c r="AE26" s="10">
        <f>ROUND($K$26*$AD$26,2)</f>
        <v>2000</v>
      </c>
    </row>
    <row r="27" spans="1:31" ht="25.5">
      <c r="A27" s="3">
        <v>58981</v>
      </c>
      <c r="B27" s="4"/>
      <c r="C27" s="3">
        <v>174154</v>
      </c>
      <c r="D27" s="4" t="s">
        <v>41</v>
      </c>
      <c r="E27" s="4" t="s">
        <v>141</v>
      </c>
      <c r="F27" s="4" t="s">
        <v>142</v>
      </c>
      <c r="G27" s="4" t="s">
        <v>143</v>
      </c>
      <c r="H27" s="4" t="s">
        <v>63</v>
      </c>
      <c r="I27" s="4" t="s">
        <v>83</v>
      </c>
      <c r="J27" s="5">
        <v>1</v>
      </c>
      <c r="K27" s="6">
        <v>1</v>
      </c>
      <c r="L27" s="7" t="s">
        <v>123</v>
      </c>
      <c r="M27" s="4">
        <v>110230</v>
      </c>
      <c r="N27" s="4" t="s">
        <v>124</v>
      </c>
      <c r="O27" s="4" t="s">
        <v>125</v>
      </c>
      <c r="P27" s="4" t="s">
        <v>126</v>
      </c>
      <c r="Q27" s="4">
        <v>2</v>
      </c>
      <c r="R27" s="4" t="s">
        <v>127</v>
      </c>
      <c r="S27" s="4">
        <v>1976</v>
      </c>
      <c r="T27" s="4" t="s">
        <v>128</v>
      </c>
      <c r="U27" s="4" t="s">
        <v>129</v>
      </c>
      <c r="V27" s="4">
        <v>532233250</v>
      </c>
      <c r="W27" s="4" t="s">
        <v>130</v>
      </c>
      <c r="X27" s="8" t="s">
        <v>53</v>
      </c>
      <c r="Y27" s="8" t="s">
        <v>131</v>
      </c>
      <c r="Z27" s="8" t="s">
        <v>55</v>
      </c>
      <c r="AA27" s="8" t="s">
        <v>53</v>
      </c>
      <c r="AB27" s="8" t="s">
        <v>132</v>
      </c>
      <c r="AC27" s="7" t="s">
        <v>133</v>
      </c>
      <c r="AD27" s="9">
        <v>2000</v>
      </c>
      <c r="AE27" s="10">
        <f>ROUND($K$27*$AD$27,2)</f>
        <v>2000</v>
      </c>
    </row>
    <row r="28" spans="1:31" ht="25.5">
      <c r="A28" s="3">
        <v>58981</v>
      </c>
      <c r="B28" s="4"/>
      <c r="C28" s="3">
        <v>174155</v>
      </c>
      <c r="D28" s="4" t="s">
        <v>41</v>
      </c>
      <c r="E28" s="4" t="s">
        <v>144</v>
      </c>
      <c r="F28" s="4" t="s">
        <v>145</v>
      </c>
      <c r="G28" s="4" t="s">
        <v>146</v>
      </c>
      <c r="H28" s="4" t="s">
        <v>63</v>
      </c>
      <c r="I28" s="4" t="s">
        <v>83</v>
      </c>
      <c r="J28" s="5">
        <v>1</v>
      </c>
      <c r="K28" s="6">
        <v>1</v>
      </c>
      <c r="L28" s="7" t="s">
        <v>123</v>
      </c>
      <c r="M28" s="4">
        <v>110230</v>
      </c>
      <c r="N28" s="4" t="s">
        <v>124</v>
      </c>
      <c r="O28" s="4" t="s">
        <v>125</v>
      </c>
      <c r="P28" s="4" t="s">
        <v>126</v>
      </c>
      <c r="Q28" s="4">
        <v>2</v>
      </c>
      <c r="R28" s="4" t="s">
        <v>127</v>
      </c>
      <c r="S28" s="4">
        <v>1976</v>
      </c>
      <c r="T28" s="4" t="s">
        <v>128</v>
      </c>
      <c r="U28" s="4" t="s">
        <v>129</v>
      </c>
      <c r="V28" s="4">
        <v>532233250</v>
      </c>
      <c r="W28" s="4" t="s">
        <v>130</v>
      </c>
      <c r="X28" s="8" t="s">
        <v>53</v>
      </c>
      <c r="Y28" s="8" t="s">
        <v>131</v>
      </c>
      <c r="Z28" s="8" t="s">
        <v>55</v>
      </c>
      <c r="AA28" s="8" t="s">
        <v>53</v>
      </c>
      <c r="AB28" s="8" t="s">
        <v>132</v>
      </c>
      <c r="AC28" s="7" t="s">
        <v>133</v>
      </c>
      <c r="AD28" s="9">
        <v>2000</v>
      </c>
      <c r="AE28" s="10">
        <f>ROUND($K$28*$AD$28,2)</f>
        <v>2000</v>
      </c>
    </row>
    <row r="29" spans="1:31" ht="12.75">
      <c r="A29" s="18"/>
      <c r="B29" s="18"/>
      <c r="C29" s="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5" t="s">
        <v>58</v>
      </c>
      <c r="AE29" s="12">
        <f>SUM($AE$24:$AE$28)</f>
        <v>12300</v>
      </c>
    </row>
    <row r="30" spans="1:3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25.5">
      <c r="A31" s="3">
        <v>58982</v>
      </c>
      <c r="B31" s="4" t="s">
        <v>147</v>
      </c>
      <c r="C31" s="3">
        <v>174174</v>
      </c>
      <c r="D31" s="4" t="s">
        <v>41</v>
      </c>
      <c r="E31" s="4" t="s">
        <v>148</v>
      </c>
      <c r="F31" s="4" t="s">
        <v>149</v>
      </c>
      <c r="G31" s="4" t="s">
        <v>150</v>
      </c>
      <c r="H31" s="4" t="s">
        <v>63</v>
      </c>
      <c r="I31" s="4" t="s">
        <v>151</v>
      </c>
      <c r="J31" s="5">
        <v>2</v>
      </c>
      <c r="K31" s="6">
        <v>2</v>
      </c>
      <c r="L31" s="7" t="s">
        <v>123</v>
      </c>
      <c r="M31" s="4">
        <v>119920</v>
      </c>
      <c r="N31" s="4" t="s">
        <v>152</v>
      </c>
      <c r="O31" s="4" t="s">
        <v>153</v>
      </c>
      <c r="P31" s="4" t="s">
        <v>113</v>
      </c>
      <c r="Q31" s="4">
        <v>3</v>
      </c>
      <c r="R31" s="4" t="s">
        <v>154</v>
      </c>
      <c r="S31" s="4">
        <v>232649</v>
      </c>
      <c r="T31" s="4" t="s">
        <v>155</v>
      </c>
      <c r="U31" s="4" t="s">
        <v>156</v>
      </c>
      <c r="V31" s="4">
        <v>549496369</v>
      </c>
      <c r="W31" s="4" t="s">
        <v>157</v>
      </c>
      <c r="X31" s="8" t="s">
        <v>53</v>
      </c>
      <c r="Y31" s="8" t="s">
        <v>158</v>
      </c>
      <c r="Z31" s="8" t="s">
        <v>55</v>
      </c>
      <c r="AA31" s="8" t="s">
        <v>53</v>
      </c>
      <c r="AB31" s="8" t="s">
        <v>159</v>
      </c>
      <c r="AC31" s="7" t="s">
        <v>160</v>
      </c>
      <c r="AD31" s="9">
        <v>2210</v>
      </c>
      <c r="AE31" s="10">
        <f>ROUND($K$31*$AD$31,2)</f>
        <v>4420</v>
      </c>
    </row>
    <row r="32" spans="1:31" ht="12.75">
      <c r="A32" s="18"/>
      <c r="B32" s="18"/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 t="s">
        <v>58</v>
      </c>
      <c r="AE32" s="12">
        <f>SUM($AE$31:$AE$31)</f>
        <v>4420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s="3">
        <v>59026</v>
      </c>
      <c r="B34" s="4" t="s">
        <v>161</v>
      </c>
      <c r="C34" s="3">
        <v>174273</v>
      </c>
      <c r="D34" s="4" t="s">
        <v>41</v>
      </c>
      <c r="E34" s="4" t="s">
        <v>162</v>
      </c>
      <c r="F34" s="4" t="s">
        <v>163</v>
      </c>
      <c r="G34" s="4" t="s">
        <v>164</v>
      </c>
      <c r="H34" s="4" t="s">
        <v>63</v>
      </c>
      <c r="I34" s="4" t="s">
        <v>165</v>
      </c>
      <c r="J34" s="5">
        <v>1</v>
      </c>
      <c r="K34" s="6">
        <v>1</v>
      </c>
      <c r="L34" s="7" t="s">
        <v>46</v>
      </c>
      <c r="M34" s="4">
        <v>419900</v>
      </c>
      <c r="N34" s="4" t="s">
        <v>47</v>
      </c>
      <c r="O34" s="4" t="s">
        <v>48</v>
      </c>
      <c r="P34" s="4" t="s">
        <v>49</v>
      </c>
      <c r="Q34" s="4">
        <v>2</v>
      </c>
      <c r="R34" s="4" t="s">
        <v>166</v>
      </c>
      <c r="S34" s="4">
        <v>107238</v>
      </c>
      <c r="T34" s="4" t="s">
        <v>167</v>
      </c>
      <c r="U34" s="4" t="s">
        <v>168</v>
      </c>
      <c r="V34" s="4">
        <v>549494099</v>
      </c>
      <c r="W34" s="4"/>
      <c r="X34" s="8" t="s">
        <v>169</v>
      </c>
      <c r="Y34" s="8" t="s">
        <v>54</v>
      </c>
      <c r="Z34" s="8" t="s">
        <v>55</v>
      </c>
      <c r="AA34" s="8" t="s">
        <v>53</v>
      </c>
      <c r="AB34" s="8" t="s">
        <v>56</v>
      </c>
      <c r="AC34" s="7" t="s">
        <v>170</v>
      </c>
      <c r="AD34" s="9">
        <v>1340</v>
      </c>
      <c r="AE34" s="10">
        <f>ROUND($K$34*$AD$34,2)</f>
        <v>1340</v>
      </c>
    </row>
    <row r="35" spans="1:31" ht="12.75">
      <c r="A35" s="18"/>
      <c r="B35" s="18"/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5" t="s">
        <v>58</v>
      </c>
      <c r="AE35" s="12">
        <f>SUM($AE$34:$AE$34)</f>
        <v>1340</v>
      </c>
    </row>
    <row r="36" spans="1:3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25.5">
      <c r="A37" s="3">
        <v>59060</v>
      </c>
      <c r="B37" s="4" t="s">
        <v>171</v>
      </c>
      <c r="C37" s="3">
        <v>174280</v>
      </c>
      <c r="D37" s="4" t="s">
        <v>41</v>
      </c>
      <c r="E37" s="4" t="s">
        <v>172</v>
      </c>
      <c r="F37" s="4" t="s">
        <v>173</v>
      </c>
      <c r="G37" s="4" t="s">
        <v>174</v>
      </c>
      <c r="H37" s="4" t="s">
        <v>63</v>
      </c>
      <c r="I37" s="4" t="s">
        <v>75</v>
      </c>
      <c r="J37" s="5">
        <v>2</v>
      </c>
      <c r="K37" s="6">
        <v>2</v>
      </c>
      <c r="L37" s="7" t="s">
        <v>46</v>
      </c>
      <c r="M37" s="4">
        <v>970000</v>
      </c>
      <c r="N37" s="4" t="s">
        <v>175</v>
      </c>
      <c r="O37" s="4" t="s">
        <v>176</v>
      </c>
      <c r="P37" s="4" t="s">
        <v>177</v>
      </c>
      <c r="Q37" s="4">
        <v>3</v>
      </c>
      <c r="R37" s="4" t="s">
        <v>178</v>
      </c>
      <c r="S37" s="4">
        <v>56672</v>
      </c>
      <c r="T37" s="4" t="s">
        <v>179</v>
      </c>
      <c r="U37" s="4" t="s">
        <v>180</v>
      </c>
      <c r="V37" s="4">
        <v>549494147</v>
      </c>
      <c r="W37" s="4" t="s">
        <v>181</v>
      </c>
      <c r="X37" s="8" t="s">
        <v>182</v>
      </c>
      <c r="Y37" s="8" t="s">
        <v>183</v>
      </c>
      <c r="Z37" s="8" t="s">
        <v>55</v>
      </c>
      <c r="AA37" s="8" t="s">
        <v>184</v>
      </c>
      <c r="AB37" s="8" t="s">
        <v>185</v>
      </c>
      <c r="AC37" s="7" t="s">
        <v>186</v>
      </c>
      <c r="AD37" s="9">
        <v>2900</v>
      </c>
      <c r="AE37" s="10">
        <f>ROUND($K$37*$AD$37,2)</f>
        <v>5800</v>
      </c>
    </row>
    <row r="38" spans="1:31" ht="25.5">
      <c r="A38" s="3">
        <v>59060</v>
      </c>
      <c r="B38" s="4" t="s">
        <v>171</v>
      </c>
      <c r="C38" s="3">
        <v>174282</v>
      </c>
      <c r="D38" s="4" t="s">
        <v>41</v>
      </c>
      <c r="E38" s="4" t="s">
        <v>187</v>
      </c>
      <c r="F38" s="4" t="s">
        <v>188</v>
      </c>
      <c r="G38" s="4" t="s">
        <v>189</v>
      </c>
      <c r="H38" s="4" t="s">
        <v>63</v>
      </c>
      <c r="I38" s="4" t="s">
        <v>190</v>
      </c>
      <c r="J38" s="5">
        <v>1</v>
      </c>
      <c r="K38" s="6">
        <v>1</v>
      </c>
      <c r="L38" s="7" t="s">
        <v>46</v>
      </c>
      <c r="M38" s="4">
        <v>970000</v>
      </c>
      <c r="N38" s="4" t="s">
        <v>175</v>
      </c>
      <c r="O38" s="4" t="s">
        <v>176</v>
      </c>
      <c r="P38" s="4" t="s">
        <v>177</v>
      </c>
      <c r="Q38" s="4">
        <v>3</v>
      </c>
      <c r="R38" s="4" t="s">
        <v>178</v>
      </c>
      <c r="S38" s="4">
        <v>56672</v>
      </c>
      <c r="T38" s="4" t="s">
        <v>179</v>
      </c>
      <c r="U38" s="4" t="s">
        <v>180</v>
      </c>
      <c r="V38" s="4">
        <v>549494147</v>
      </c>
      <c r="W38" s="4" t="s">
        <v>181</v>
      </c>
      <c r="X38" s="8" t="s">
        <v>182</v>
      </c>
      <c r="Y38" s="8" t="s">
        <v>183</v>
      </c>
      <c r="Z38" s="8" t="s">
        <v>55</v>
      </c>
      <c r="AA38" s="8" t="s">
        <v>184</v>
      </c>
      <c r="AB38" s="8" t="s">
        <v>185</v>
      </c>
      <c r="AC38" s="7" t="s">
        <v>186</v>
      </c>
      <c r="AD38" s="9">
        <v>1445</v>
      </c>
      <c r="AE38" s="10">
        <f>ROUND($K$38*$AD$38,2)</f>
        <v>1445</v>
      </c>
    </row>
    <row r="39" spans="1:31" ht="12.75">
      <c r="A39" s="18"/>
      <c r="B39" s="1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5" t="s">
        <v>58</v>
      </c>
      <c r="AE39" s="12">
        <f>SUM($AE$37:$AE$38)</f>
        <v>7245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s="3">
        <v>59064</v>
      </c>
      <c r="B41" s="4"/>
      <c r="C41" s="3">
        <v>174331</v>
      </c>
      <c r="D41" s="4" t="s">
        <v>92</v>
      </c>
      <c r="E41" s="4" t="s">
        <v>191</v>
      </c>
      <c r="F41" s="4" t="s">
        <v>192</v>
      </c>
      <c r="G41" s="4" t="s">
        <v>193</v>
      </c>
      <c r="H41" s="4" t="s">
        <v>63</v>
      </c>
      <c r="I41" s="4" t="s">
        <v>194</v>
      </c>
      <c r="J41" s="5">
        <v>1</v>
      </c>
      <c r="K41" s="6">
        <v>1</v>
      </c>
      <c r="L41" s="7" t="s">
        <v>46</v>
      </c>
      <c r="M41" s="4">
        <v>412300</v>
      </c>
      <c r="N41" s="4" t="s">
        <v>195</v>
      </c>
      <c r="O41" s="4" t="s">
        <v>48</v>
      </c>
      <c r="P41" s="4" t="s">
        <v>49</v>
      </c>
      <c r="Q41" s="4"/>
      <c r="R41" s="4" t="s">
        <v>114</v>
      </c>
      <c r="S41" s="4">
        <v>2693</v>
      </c>
      <c r="T41" s="4" t="s">
        <v>196</v>
      </c>
      <c r="U41" s="4" t="s">
        <v>197</v>
      </c>
      <c r="V41" s="4">
        <v>549493663</v>
      </c>
      <c r="W41" s="4"/>
      <c r="X41" s="8" t="s">
        <v>53</v>
      </c>
      <c r="Y41" s="8" t="s">
        <v>198</v>
      </c>
      <c r="Z41" s="8" t="s">
        <v>55</v>
      </c>
      <c r="AA41" s="8" t="s">
        <v>53</v>
      </c>
      <c r="AB41" s="8" t="s">
        <v>185</v>
      </c>
      <c r="AC41" s="7" t="s">
        <v>199</v>
      </c>
      <c r="AD41" s="9">
        <v>396</v>
      </c>
      <c r="AE41" s="10">
        <f>ROUND($K$41*$AD$41,2)</f>
        <v>396</v>
      </c>
    </row>
    <row r="42" spans="1:31" ht="25.5">
      <c r="A42" s="3">
        <v>59064</v>
      </c>
      <c r="B42" s="4"/>
      <c r="C42" s="3">
        <v>174366</v>
      </c>
      <c r="D42" s="4" t="s">
        <v>41</v>
      </c>
      <c r="E42" s="4" t="s">
        <v>200</v>
      </c>
      <c r="F42" s="4" t="s">
        <v>201</v>
      </c>
      <c r="G42" s="4" t="s">
        <v>202</v>
      </c>
      <c r="H42" s="4" t="s">
        <v>63</v>
      </c>
      <c r="I42" s="4" t="s">
        <v>64</v>
      </c>
      <c r="J42" s="5">
        <v>1</v>
      </c>
      <c r="K42" s="6">
        <v>1</v>
      </c>
      <c r="L42" s="7" t="s">
        <v>46</v>
      </c>
      <c r="M42" s="4">
        <v>412300</v>
      </c>
      <c r="N42" s="4" t="s">
        <v>195</v>
      </c>
      <c r="O42" s="4" t="s">
        <v>203</v>
      </c>
      <c r="P42" s="4" t="s">
        <v>204</v>
      </c>
      <c r="Q42" s="4"/>
      <c r="R42" s="4" t="s">
        <v>114</v>
      </c>
      <c r="S42" s="4">
        <v>2693</v>
      </c>
      <c r="T42" s="4" t="s">
        <v>196</v>
      </c>
      <c r="U42" s="4" t="s">
        <v>197</v>
      </c>
      <c r="V42" s="4">
        <v>549493663</v>
      </c>
      <c r="W42" s="4"/>
      <c r="X42" s="8" t="s">
        <v>53</v>
      </c>
      <c r="Y42" s="8" t="s">
        <v>198</v>
      </c>
      <c r="Z42" s="8" t="s">
        <v>55</v>
      </c>
      <c r="AA42" s="8" t="s">
        <v>53</v>
      </c>
      <c r="AB42" s="8" t="s">
        <v>185</v>
      </c>
      <c r="AC42" s="7" t="s">
        <v>199</v>
      </c>
      <c r="AD42" s="9">
        <v>995</v>
      </c>
      <c r="AE42" s="10">
        <f>ROUND($K$42*$AD$42,2)</f>
        <v>995</v>
      </c>
    </row>
    <row r="43" spans="1:31" ht="12.75">
      <c r="A43" s="3">
        <v>59064</v>
      </c>
      <c r="B43" s="4"/>
      <c r="C43" s="3">
        <v>174727</v>
      </c>
      <c r="D43" s="4" t="s">
        <v>92</v>
      </c>
      <c r="E43" s="4" t="s">
        <v>205</v>
      </c>
      <c r="F43" s="4" t="s">
        <v>206</v>
      </c>
      <c r="G43" s="4" t="s">
        <v>207</v>
      </c>
      <c r="H43" s="4" t="s">
        <v>63</v>
      </c>
      <c r="I43" s="4" t="s">
        <v>208</v>
      </c>
      <c r="J43" s="5">
        <v>1</v>
      </c>
      <c r="K43" s="6">
        <v>1</v>
      </c>
      <c r="L43" s="7" t="s">
        <v>46</v>
      </c>
      <c r="M43" s="4">
        <v>412300</v>
      </c>
      <c r="N43" s="4" t="s">
        <v>195</v>
      </c>
      <c r="O43" s="4" t="s">
        <v>48</v>
      </c>
      <c r="P43" s="4" t="s">
        <v>49</v>
      </c>
      <c r="Q43" s="4"/>
      <c r="R43" s="4" t="s">
        <v>114</v>
      </c>
      <c r="S43" s="4">
        <v>2693</v>
      </c>
      <c r="T43" s="4" t="s">
        <v>196</v>
      </c>
      <c r="U43" s="4" t="s">
        <v>197</v>
      </c>
      <c r="V43" s="4">
        <v>549493663</v>
      </c>
      <c r="W43" s="4"/>
      <c r="X43" s="8" t="s">
        <v>53</v>
      </c>
      <c r="Y43" s="8" t="s">
        <v>198</v>
      </c>
      <c r="Z43" s="8" t="s">
        <v>55</v>
      </c>
      <c r="AA43" s="8" t="s">
        <v>53</v>
      </c>
      <c r="AB43" s="8" t="s">
        <v>185</v>
      </c>
      <c r="AC43" s="7" t="s">
        <v>199</v>
      </c>
      <c r="AD43" s="9">
        <v>455</v>
      </c>
      <c r="AE43" s="10">
        <f>ROUND($K$43*$AD$43,2)</f>
        <v>455</v>
      </c>
    </row>
    <row r="44" spans="1:31" ht="12.75">
      <c r="A44" s="18"/>
      <c r="B44" s="18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5" t="s">
        <v>58</v>
      </c>
      <c r="AE44" s="12">
        <f>SUM($AE$41:$AE$43)</f>
        <v>1846</v>
      </c>
    </row>
    <row r="45" spans="1:3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>
        <v>59065</v>
      </c>
      <c r="B46" s="4"/>
      <c r="C46" s="3">
        <v>174336</v>
      </c>
      <c r="D46" s="4" t="s">
        <v>92</v>
      </c>
      <c r="E46" s="4" t="s">
        <v>209</v>
      </c>
      <c r="F46" s="4" t="s">
        <v>210</v>
      </c>
      <c r="G46" s="4" t="s">
        <v>211</v>
      </c>
      <c r="H46" s="4" t="s">
        <v>63</v>
      </c>
      <c r="I46" s="4" t="s">
        <v>212</v>
      </c>
      <c r="J46" s="5">
        <v>1</v>
      </c>
      <c r="K46" s="6">
        <v>1</v>
      </c>
      <c r="L46" s="7" t="s">
        <v>46</v>
      </c>
      <c r="M46" s="4">
        <v>412400</v>
      </c>
      <c r="N46" s="4" t="s">
        <v>213</v>
      </c>
      <c r="O46" s="4" t="s">
        <v>48</v>
      </c>
      <c r="P46" s="4" t="s">
        <v>49</v>
      </c>
      <c r="Q46" s="4">
        <v>4</v>
      </c>
      <c r="R46" s="4" t="s">
        <v>214</v>
      </c>
      <c r="S46" s="4">
        <v>100565</v>
      </c>
      <c r="T46" s="4" t="s">
        <v>215</v>
      </c>
      <c r="U46" s="4" t="s">
        <v>216</v>
      </c>
      <c r="V46" s="4">
        <v>549493269</v>
      </c>
      <c r="W46" s="4"/>
      <c r="X46" s="8" t="s">
        <v>53</v>
      </c>
      <c r="Y46" s="8" t="s">
        <v>217</v>
      </c>
      <c r="Z46" s="8" t="s">
        <v>55</v>
      </c>
      <c r="AA46" s="8" t="s">
        <v>53</v>
      </c>
      <c r="AB46" s="8" t="s">
        <v>72</v>
      </c>
      <c r="AC46" s="7" t="s">
        <v>218</v>
      </c>
      <c r="AD46" s="9">
        <v>248</v>
      </c>
      <c r="AE46" s="10">
        <f>ROUND($K$46*$AD$46,2)</f>
        <v>248</v>
      </c>
    </row>
    <row r="47" spans="1:31" ht="12.75">
      <c r="A47" s="3">
        <v>59065</v>
      </c>
      <c r="B47" s="4"/>
      <c r="C47" s="3">
        <v>174337</v>
      </c>
      <c r="D47" s="4" t="s">
        <v>92</v>
      </c>
      <c r="E47" s="4" t="s">
        <v>219</v>
      </c>
      <c r="F47" s="4" t="s">
        <v>210</v>
      </c>
      <c r="G47" s="4" t="s">
        <v>211</v>
      </c>
      <c r="H47" s="4" t="s">
        <v>63</v>
      </c>
      <c r="I47" s="4" t="s">
        <v>220</v>
      </c>
      <c r="J47" s="5">
        <v>1</v>
      </c>
      <c r="K47" s="6">
        <v>1</v>
      </c>
      <c r="L47" s="7" t="s">
        <v>46</v>
      </c>
      <c r="M47" s="4">
        <v>412400</v>
      </c>
      <c r="N47" s="4" t="s">
        <v>213</v>
      </c>
      <c r="O47" s="4" t="s">
        <v>48</v>
      </c>
      <c r="P47" s="4" t="s">
        <v>49</v>
      </c>
      <c r="Q47" s="4">
        <v>4</v>
      </c>
      <c r="R47" s="4" t="s">
        <v>214</v>
      </c>
      <c r="S47" s="4">
        <v>100565</v>
      </c>
      <c r="T47" s="4" t="s">
        <v>215</v>
      </c>
      <c r="U47" s="4" t="s">
        <v>216</v>
      </c>
      <c r="V47" s="4">
        <v>549493269</v>
      </c>
      <c r="W47" s="4"/>
      <c r="X47" s="8" t="s">
        <v>53</v>
      </c>
      <c r="Y47" s="8" t="s">
        <v>217</v>
      </c>
      <c r="Z47" s="8" t="s">
        <v>55</v>
      </c>
      <c r="AA47" s="8" t="s">
        <v>53</v>
      </c>
      <c r="AB47" s="8" t="s">
        <v>72</v>
      </c>
      <c r="AC47" s="7" t="s">
        <v>218</v>
      </c>
      <c r="AD47" s="9">
        <v>220</v>
      </c>
      <c r="AE47" s="10">
        <f>ROUND($K$47*$AD$47,2)</f>
        <v>220</v>
      </c>
    </row>
    <row r="48" spans="1:31" ht="12.75">
      <c r="A48" s="3">
        <v>59065</v>
      </c>
      <c r="B48" s="4"/>
      <c r="C48" s="3">
        <v>174338</v>
      </c>
      <c r="D48" s="4" t="s">
        <v>92</v>
      </c>
      <c r="E48" s="4" t="s">
        <v>221</v>
      </c>
      <c r="F48" s="4" t="s">
        <v>222</v>
      </c>
      <c r="G48" s="4" t="s">
        <v>223</v>
      </c>
      <c r="H48" s="4" t="s">
        <v>63</v>
      </c>
      <c r="I48" s="4" t="s">
        <v>220</v>
      </c>
      <c r="J48" s="5">
        <v>1</v>
      </c>
      <c r="K48" s="6">
        <v>1</v>
      </c>
      <c r="L48" s="7" t="s">
        <v>46</v>
      </c>
      <c r="M48" s="4">
        <v>412400</v>
      </c>
      <c r="N48" s="4" t="s">
        <v>213</v>
      </c>
      <c r="O48" s="4" t="s">
        <v>48</v>
      </c>
      <c r="P48" s="4" t="s">
        <v>49</v>
      </c>
      <c r="Q48" s="4">
        <v>4</v>
      </c>
      <c r="R48" s="4" t="s">
        <v>214</v>
      </c>
      <c r="S48" s="4">
        <v>100565</v>
      </c>
      <c r="T48" s="4" t="s">
        <v>215</v>
      </c>
      <c r="U48" s="4" t="s">
        <v>216</v>
      </c>
      <c r="V48" s="4">
        <v>549493269</v>
      </c>
      <c r="W48" s="4"/>
      <c r="X48" s="8" t="s">
        <v>53</v>
      </c>
      <c r="Y48" s="8" t="s">
        <v>217</v>
      </c>
      <c r="Z48" s="8" t="s">
        <v>55</v>
      </c>
      <c r="AA48" s="8" t="s">
        <v>53</v>
      </c>
      <c r="AB48" s="8" t="s">
        <v>72</v>
      </c>
      <c r="AC48" s="7" t="s">
        <v>218</v>
      </c>
      <c r="AD48" s="9">
        <v>225</v>
      </c>
      <c r="AE48" s="10">
        <f>ROUND($K$48*$AD$48,2)</f>
        <v>225</v>
      </c>
    </row>
    <row r="49" spans="1:31" ht="25.5">
      <c r="A49" s="3">
        <v>59065</v>
      </c>
      <c r="B49" s="4"/>
      <c r="C49" s="3">
        <v>174364</v>
      </c>
      <c r="D49" s="4" t="s">
        <v>92</v>
      </c>
      <c r="E49" s="4" t="s">
        <v>224</v>
      </c>
      <c r="F49" s="4" t="s">
        <v>225</v>
      </c>
      <c r="G49" s="4" t="s">
        <v>226</v>
      </c>
      <c r="H49" s="4" t="s">
        <v>63</v>
      </c>
      <c r="I49" s="4" t="s">
        <v>220</v>
      </c>
      <c r="J49" s="5">
        <v>1</v>
      </c>
      <c r="K49" s="6">
        <v>1</v>
      </c>
      <c r="L49" s="7" t="s">
        <v>46</v>
      </c>
      <c r="M49" s="4">
        <v>412400</v>
      </c>
      <c r="N49" s="4" t="s">
        <v>213</v>
      </c>
      <c r="O49" s="4" t="s">
        <v>48</v>
      </c>
      <c r="P49" s="4" t="s">
        <v>49</v>
      </c>
      <c r="Q49" s="4">
        <v>4</v>
      </c>
      <c r="R49" s="4" t="s">
        <v>214</v>
      </c>
      <c r="S49" s="4">
        <v>100565</v>
      </c>
      <c r="T49" s="4" t="s">
        <v>215</v>
      </c>
      <c r="U49" s="4" t="s">
        <v>216</v>
      </c>
      <c r="V49" s="4">
        <v>549493269</v>
      </c>
      <c r="W49" s="4"/>
      <c r="X49" s="8" t="s">
        <v>53</v>
      </c>
      <c r="Y49" s="8" t="s">
        <v>217</v>
      </c>
      <c r="Z49" s="8" t="s">
        <v>55</v>
      </c>
      <c r="AA49" s="8" t="s">
        <v>53</v>
      </c>
      <c r="AB49" s="8" t="s">
        <v>72</v>
      </c>
      <c r="AC49" s="7" t="s">
        <v>218</v>
      </c>
      <c r="AD49" s="9">
        <v>225</v>
      </c>
      <c r="AE49" s="10">
        <f>ROUND($K$49*$AD$49,2)</f>
        <v>225</v>
      </c>
    </row>
    <row r="50" spans="1:31" ht="12.75">
      <c r="A50" s="3">
        <v>59065</v>
      </c>
      <c r="B50" s="4"/>
      <c r="C50" s="3">
        <v>174365</v>
      </c>
      <c r="D50" s="4" t="s">
        <v>92</v>
      </c>
      <c r="E50" s="4" t="s">
        <v>227</v>
      </c>
      <c r="F50" s="4" t="s">
        <v>228</v>
      </c>
      <c r="G50" s="4" t="s">
        <v>229</v>
      </c>
      <c r="H50" s="4" t="s">
        <v>63</v>
      </c>
      <c r="I50" s="4" t="s">
        <v>220</v>
      </c>
      <c r="J50" s="5">
        <v>1</v>
      </c>
      <c r="K50" s="6">
        <v>1</v>
      </c>
      <c r="L50" s="7" t="s">
        <v>46</v>
      </c>
      <c r="M50" s="4">
        <v>412400</v>
      </c>
      <c r="N50" s="4" t="s">
        <v>213</v>
      </c>
      <c r="O50" s="4" t="s">
        <v>48</v>
      </c>
      <c r="P50" s="4" t="s">
        <v>49</v>
      </c>
      <c r="Q50" s="4">
        <v>4</v>
      </c>
      <c r="R50" s="4" t="s">
        <v>214</v>
      </c>
      <c r="S50" s="4">
        <v>100565</v>
      </c>
      <c r="T50" s="4" t="s">
        <v>215</v>
      </c>
      <c r="U50" s="4" t="s">
        <v>216</v>
      </c>
      <c r="V50" s="4">
        <v>549493269</v>
      </c>
      <c r="W50" s="4"/>
      <c r="X50" s="8" t="s">
        <v>53</v>
      </c>
      <c r="Y50" s="8" t="s">
        <v>217</v>
      </c>
      <c r="Z50" s="8" t="s">
        <v>55</v>
      </c>
      <c r="AA50" s="8" t="s">
        <v>53</v>
      </c>
      <c r="AB50" s="8" t="s">
        <v>72</v>
      </c>
      <c r="AC50" s="7" t="s">
        <v>218</v>
      </c>
      <c r="AD50" s="9">
        <v>225</v>
      </c>
      <c r="AE50" s="10">
        <f>ROUND($K$50*$AD$50,2)</f>
        <v>225</v>
      </c>
    </row>
    <row r="51" spans="1:31" ht="12.75">
      <c r="A51" s="18"/>
      <c r="B51" s="1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5" t="s">
        <v>58</v>
      </c>
      <c r="AE51" s="12">
        <f>SUM($AE$46:$AE$50)</f>
        <v>1143</v>
      </c>
    </row>
    <row r="52" spans="1:3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5.5">
      <c r="A53" s="3">
        <v>59069</v>
      </c>
      <c r="B53" s="4" t="s">
        <v>230</v>
      </c>
      <c r="C53" s="3">
        <v>174431</v>
      </c>
      <c r="D53" s="4" t="s">
        <v>41</v>
      </c>
      <c r="E53" s="4" t="s">
        <v>231</v>
      </c>
      <c r="F53" s="4" t="s">
        <v>232</v>
      </c>
      <c r="G53" s="4" t="s">
        <v>233</v>
      </c>
      <c r="H53" s="4" t="s">
        <v>63</v>
      </c>
      <c r="I53" s="4" t="s">
        <v>96</v>
      </c>
      <c r="J53" s="5">
        <v>2</v>
      </c>
      <c r="K53" s="6">
        <v>2</v>
      </c>
      <c r="L53" s="7" t="s">
        <v>123</v>
      </c>
      <c r="M53" s="4">
        <v>110322</v>
      </c>
      <c r="N53" s="4" t="s">
        <v>234</v>
      </c>
      <c r="O53" s="4" t="s">
        <v>235</v>
      </c>
      <c r="P53" s="4" t="s">
        <v>236</v>
      </c>
      <c r="Q53" s="4">
        <v>1</v>
      </c>
      <c r="R53" s="4" t="s">
        <v>237</v>
      </c>
      <c r="S53" s="4">
        <v>116790</v>
      </c>
      <c r="T53" s="4" t="s">
        <v>238</v>
      </c>
      <c r="U53" s="4" t="s">
        <v>239</v>
      </c>
      <c r="V53" s="4">
        <v>549497326</v>
      </c>
      <c r="W53" s="4"/>
      <c r="X53" s="8" t="s">
        <v>53</v>
      </c>
      <c r="Y53" s="8" t="s">
        <v>240</v>
      </c>
      <c r="Z53" s="8" t="s">
        <v>55</v>
      </c>
      <c r="AA53" s="8" t="s">
        <v>53</v>
      </c>
      <c r="AB53" s="8" t="s">
        <v>132</v>
      </c>
      <c r="AC53" s="7" t="s">
        <v>241</v>
      </c>
      <c r="AD53" s="9">
        <v>1410</v>
      </c>
      <c r="AE53" s="10">
        <f>ROUND($K$53*$AD$53,2)</f>
        <v>2820</v>
      </c>
    </row>
    <row r="54" spans="1:31" ht="25.5">
      <c r="A54" s="3">
        <v>59069</v>
      </c>
      <c r="B54" s="4" t="s">
        <v>230</v>
      </c>
      <c r="C54" s="3">
        <v>174432</v>
      </c>
      <c r="D54" s="4" t="s">
        <v>41</v>
      </c>
      <c r="E54" s="4" t="s">
        <v>242</v>
      </c>
      <c r="F54" s="4" t="s">
        <v>243</v>
      </c>
      <c r="G54" s="4" t="s">
        <v>244</v>
      </c>
      <c r="H54" s="4" t="s">
        <v>63</v>
      </c>
      <c r="I54" s="4" t="s">
        <v>96</v>
      </c>
      <c r="J54" s="5">
        <v>2</v>
      </c>
      <c r="K54" s="6">
        <v>2</v>
      </c>
      <c r="L54" s="7" t="s">
        <v>123</v>
      </c>
      <c r="M54" s="4">
        <v>110322</v>
      </c>
      <c r="N54" s="4" t="s">
        <v>234</v>
      </c>
      <c r="O54" s="4" t="s">
        <v>235</v>
      </c>
      <c r="P54" s="4" t="s">
        <v>236</v>
      </c>
      <c r="Q54" s="4">
        <v>1</v>
      </c>
      <c r="R54" s="4" t="s">
        <v>237</v>
      </c>
      <c r="S54" s="4">
        <v>116790</v>
      </c>
      <c r="T54" s="4" t="s">
        <v>238</v>
      </c>
      <c r="U54" s="4" t="s">
        <v>239</v>
      </c>
      <c r="V54" s="4">
        <v>549497326</v>
      </c>
      <c r="W54" s="4"/>
      <c r="X54" s="8" t="s">
        <v>53</v>
      </c>
      <c r="Y54" s="8" t="s">
        <v>240</v>
      </c>
      <c r="Z54" s="8" t="s">
        <v>55</v>
      </c>
      <c r="AA54" s="8" t="s">
        <v>53</v>
      </c>
      <c r="AB54" s="8" t="s">
        <v>132</v>
      </c>
      <c r="AC54" s="7" t="s">
        <v>241</v>
      </c>
      <c r="AD54" s="9">
        <v>1410</v>
      </c>
      <c r="AE54" s="10">
        <f>ROUND($K$54*$AD$54,2)</f>
        <v>2820</v>
      </c>
    </row>
    <row r="55" spans="1:31" ht="25.5">
      <c r="A55" s="3">
        <v>59069</v>
      </c>
      <c r="B55" s="4" t="s">
        <v>230</v>
      </c>
      <c r="C55" s="3">
        <v>174433</v>
      </c>
      <c r="D55" s="4" t="s">
        <v>41</v>
      </c>
      <c r="E55" s="4" t="s">
        <v>245</v>
      </c>
      <c r="F55" s="4" t="s">
        <v>246</v>
      </c>
      <c r="G55" s="4" t="s">
        <v>247</v>
      </c>
      <c r="H55" s="4" t="s">
        <v>63</v>
      </c>
      <c r="I55" s="4" t="s">
        <v>96</v>
      </c>
      <c r="J55" s="5">
        <v>2</v>
      </c>
      <c r="K55" s="6">
        <v>2</v>
      </c>
      <c r="L55" s="7" t="s">
        <v>123</v>
      </c>
      <c r="M55" s="4">
        <v>110322</v>
      </c>
      <c r="N55" s="4" t="s">
        <v>234</v>
      </c>
      <c r="O55" s="4" t="s">
        <v>235</v>
      </c>
      <c r="P55" s="4" t="s">
        <v>236</v>
      </c>
      <c r="Q55" s="4">
        <v>1</v>
      </c>
      <c r="R55" s="4" t="s">
        <v>237</v>
      </c>
      <c r="S55" s="4">
        <v>116790</v>
      </c>
      <c r="T55" s="4" t="s">
        <v>238</v>
      </c>
      <c r="U55" s="4" t="s">
        <v>239</v>
      </c>
      <c r="V55" s="4">
        <v>549497326</v>
      </c>
      <c r="W55" s="4"/>
      <c r="X55" s="8" t="s">
        <v>53</v>
      </c>
      <c r="Y55" s="8" t="s">
        <v>240</v>
      </c>
      <c r="Z55" s="8" t="s">
        <v>55</v>
      </c>
      <c r="AA55" s="8" t="s">
        <v>53</v>
      </c>
      <c r="AB55" s="8" t="s">
        <v>132</v>
      </c>
      <c r="AC55" s="7" t="s">
        <v>241</v>
      </c>
      <c r="AD55" s="9">
        <v>1410</v>
      </c>
      <c r="AE55" s="10">
        <f>ROUND($K$55*$AD$55,2)</f>
        <v>2820</v>
      </c>
    </row>
    <row r="56" spans="1:31" ht="25.5">
      <c r="A56" s="3">
        <v>59069</v>
      </c>
      <c r="B56" s="4" t="s">
        <v>230</v>
      </c>
      <c r="C56" s="3">
        <v>174452</v>
      </c>
      <c r="D56" s="4" t="s">
        <v>41</v>
      </c>
      <c r="E56" s="4" t="s">
        <v>119</v>
      </c>
      <c r="F56" s="4" t="s">
        <v>120</v>
      </c>
      <c r="G56" s="4" t="s">
        <v>121</v>
      </c>
      <c r="H56" s="4" t="s">
        <v>63</v>
      </c>
      <c r="I56" s="4" t="s">
        <v>122</v>
      </c>
      <c r="J56" s="5">
        <v>1</v>
      </c>
      <c r="K56" s="6">
        <v>1</v>
      </c>
      <c r="L56" s="7" t="s">
        <v>123</v>
      </c>
      <c r="M56" s="4">
        <v>110322</v>
      </c>
      <c r="N56" s="4" t="s">
        <v>234</v>
      </c>
      <c r="O56" s="4" t="s">
        <v>235</v>
      </c>
      <c r="P56" s="4" t="s">
        <v>236</v>
      </c>
      <c r="Q56" s="4">
        <v>1</v>
      </c>
      <c r="R56" s="4" t="s">
        <v>237</v>
      </c>
      <c r="S56" s="4">
        <v>116790</v>
      </c>
      <c r="T56" s="4" t="s">
        <v>238</v>
      </c>
      <c r="U56" s="4" t="s">
        <v>239</v>
      </c>
      <c r="V56" s="4">
        <v>549497326</v>
      </c>
      <c r="W56" s="4"/>
      <c r="X56" s="8" t="s">
        <v>53</v>
      </c>
      <c r="Y56" s="8" t="s">
        <v>240</v>
      </c>
      <c r="Z56" s="8" t="s">
        <v>55</v>
      </c>
      <c r="AA56" s="8" t="s">
        <v>53</v>
      </c>
      <c r="AB56" s="8" t="s">
        <v>132</v>
      </c>
      <c r="AC56" s="7" t="s">
        <v>241</v>
      </c>
      <c r="AD56" s="9">
        <v>1350</v>
      </c>
      <c r="AE56" s="10">
        <f>ROUND($K$56*$AD$56,2)</f>
        <v>1350</v>
      </c>
    </row>
    <row r="57" spans="1:31" ht="12.75">
      <c r="A57" s="18"/>
      <c r="B57" s="18"/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5" t="s">
        <v>58</v>
      </c>
      <c r="AE57" s="12">
        <f>SUM($AE$53:$AE$56)</f>
        <v>9810</v>
      </c>
    </row>
    <row r="58" spans="1:3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>
        <v>59070</v>
      </c>
      <c r="B59" s="4"/>
      <c r="C59" s="3">
        <v>174436</v>
      </c>
      <c r="D59" s="4" t="s">
        <v>41</v>
      </c>
      <c r="E59" s="4" t="s">
        <v>231</v>
      </c>
      <c r="F59" s="4" t="s">
        <v>232</v>
      </c>
      <c r="G59" s="4" t="s">
        <v>233</v>
      </c>
      <c r="H59" s="4" t="s">
        <v>63</v>
      </c>
      <c r="I59" s="4" t="s">
        <v>96</v>
      </c>
      <c r="J59" s="5">
        <v>1</v>
      </c>
      <c r="K59" s="6">
        <v>1</v>
      </c>
      <c r="L59" s="7" t="s">
        <v>46</v>
      </c>
      <c r="M59" s="4">
        <v>962200</v>
      </c>
      <c r="N59" s="4" t="s">
        <v>248</v>
      </c>
      <c r="O59" s="4" t="s">
        <v>249</v>
      </c>
      <c r="P59" s="4" t="s">
        <v>250</v>
      </c>
      <c r="Q59" s="4">
        <v>5</v>
      </c>
      <c r="R59" s="4">
        <v>410</v>
      </c>
      <c r="S59" s="4">
        <v>113843</v>
      </c>
      <c r="T59" s="4" t="s">
        <v>251</v>
      </c>
      <c r="U59" s="4" t="s">
        <v>252</v>
      </c>
      <c r="V59" s="4">
        <v>549491443</v>
      </c>
      <c r="W59" s="4"/>
      <c r="X59" s="8" t="s">
        <v>53</v>
      </c>
      <c r="Y59" s="8" t="s">
        <v>253</v>
      </c>
      <c r="Z59" s="8" t="s">
        <v>55</v>
      </c>
      <c r="AA59" s="8" t="s">
        <v>53</v>
      </c>
      <c r="AB59" s="8" t="s">
        <v>185</v>
      </c>
      <c r="AC59" s="7" t="s">
        <v>254</v>
      </c>
      <c r="AD59" s="9">
        <v>1410</v>
      </c>
      <c r="AE59" s="10">
        <f>ROUND($K$59*$AD$59,2)</f>
        <v>1410</v>
      </c>
    </row>
    <row r="60" spans="1:31" ht="12.75">
      <c r="A60" s="3">
        <v>59070</v>
      </c>
      <c r="B60" s="4"/>
      <c r="C60" s="3">
        <v>174437</v>
      </c>
      <c r="D60" s="4" t="s">
        <v>41</v>
      </c>
      <c r="E60" s="4" t="s">
        <v>242</v>
      </c>
      <c r="F60" s="4" t="s">
        <v>243</v>
      </c>
      <c r="G60" s="4" t="s">
        <v>244</v>
      </c>
      <c r="H60" s="4" t="s">
        <v>63</v>
      </c>
      <c r="I60" s="4" t="s">
        <v>96</v>
      </c>
      <c r="J60" s="5">
        <v>1</v>
      </c>
      <c r="K60" s="6">
        <v>1</v>
      </c>
      <c r="L60" s="7" t="s">
        <v>46</v>
      </c>
      <c r="M60" s="4">
        <v>962200</v>
      </c>
      <c r="N60" s="4" t="s">
        <v>248</v>
      </c>
      <c r="O60" s="4" t="s">
        <v>249</v>
      </c>
      <c r="P60" s="4" t="s">
        <v>250</v>
      </c>
      <c r="Q60" s="4">
        <v>5</v>
      </c>
      <c r="R60" s="4">
        <v>410</v>
      </c>
      <c r="S60" s="4">
        <v>113843</v>
      </c>
      <c r="T60" s="4" t="s">
        <v>251</v>
      </c>
      <c r="U60" s="4" t="s">
        <v>252</v>
      </c>
      <c r="V60" s="4">
        <v>549491443</v>
      </c>
      <c r="W60" s="4"/>
      <c r="X60" s="8" t="s">
        <v>53</v>
      </c>
      <c r="Y60" s="8" t="s">
        <v>253</v>
      </c>
      <c r="Z60" s="8" t="s">
        <v>55</v>
      </c>
      <c r="AA60" s="8" t="s">
        <v>53</v>
      </c>
      <c r="AB60" s="8" t="s">
        <v>185</v>
      </c>
      <c r="AC60" s="7" t="s">
        <v>254</v>
      </c>
      <c r="AD60" s="9">
        <v>1410</v>
      </c>
      <c r="AE60" s="10">
        <f>ROUND($K$60*$AD$60,2)</f>
        <v>1410</v>
      </c>
    </row>
    <row r="61" spans="1:31" ht="12.75">
      <c r="A61" s="3">
        <v>59070</v>
      </c>
      <c r="B61" s="4"/>
      <c r="C61" s="3">
        <v>174453</v>
      </c>
      <c r="D61" s="4" t="s">
        <v>41</v>
      </c>
      <c r="E61" s="4" t="s">
        <v>119</v>
      </c>
      <c r="F61" s="4" t="s">
        <v>120</v>
      </c>
      <c r="G61" s="4" t="s">
        <v>121</v>
      </c>
      <c r="H61" s="4" t="s">
        <v>63</v>
      </c>
      <c r="I61" s="4" t="s">
        <v>122</v>
      </c>
      <c r="J61" s="5">
        <v>1</v>
      </c>
      <c r="K61" s="6">
        <v>1</v>
      </c>
      <c r="L61" s="7" t="s">
        <v>46</v>
      </c>
      <c r="M61" s="4">
        <v>962200</v>
      </c>
      <c r="N61" s="4" t="s">
        <v>248</v>
      </c>
      <c r="O61" s="4" t="s">
        <v>249</v>
      </c>
      <c r="P61" s="4" t="s">
        <v>250</v>
      </c>
      <c r="Q61" s="4">
        <v>5</v>
      </c>
      <c r="R61" s="4">
        <v>410</v>
      </c>
      <c r="S61" s="4">
        <v>113843</v>
      </c>
      <c r="T61" s="4" t="s">
        <v>251</v>
      </c>
      <c r="U61" s="4" t="s">
        <v>252</v>
      </c>
      <c r="V61" s="4">
        <v>549491443</v>
      </c>
      <c r="W61" s="4"/>
      <c r="X61" s="8" t="s">
        <v>53</v>
      </c>
      <c r="Y61" s="8" t="s">
        <v>253</v>
      </c>
      <c r="Z61" s="8" t="s">
        <v>55</v>
      </c>
      <c r="AA61" s="8" t="s">
        <v>53</v>
      </c>
      <c r="AB61" s="8" t="s">
        <v>185</v>
      </c>
      <c r="AC61" s="7" t="s">
        <v>254</v>
      </c>
      <c r="AD61" s="9">
        <v>1350</v>
      </c>
      <c r="AE61" s="10">
        <f>ROUND($K$61*$AD$61,2)</f>
        <v>1350</v>
      </c>
    </row>
    <row r="62" spans="1:31" ht="12.75">
      <c r="A62" s="3">
        <v>59070</v>
      </c>
      <c r="B62" s="4"/>
      <c r="C62" s="3">
        <v>174454</v>
      </c>
      <c r="D62" s="4" t="s">
        <v>41</v>
      </c>
      <c r="E62" s="4" t="s">
        <v>245</v>
      </c>
      <c r="F62" s="4" t="s">
        <v>246</v>
      </c>
      <c r="G62" s="4" t="s">
        <v>247</v>
      </c>
      <c r="H62" s="4" t="s">
        <v>63</v>
      </c>
      <c r="I62" s="4" t="s">
        <v>96</v>
      </c>
      <c r="J62" s="5">
        <v>1</v>
      </c>
      <c r="K62" s="6">
        <v>1</v>
      </c>
      <c r="L62" s="7" t="s">
        <v>46</v>
      </c>
      <c r="M62" s="4">
        <v>962200</v>
      </c>
      <c r="N62" s="4" t="s">
        <v>248</v>
      </c>
      <c r="O62" s="4" t="s">
        <v>249</v>
      </c>
      <c r="P62" s="4" t="s">
        <v>250</v>
      </c>
      <c r="Q62" s="4">
        <v>5</v>
      </c>
      <c r="R62" s="4">
        <v>410</v>
      </c>
      <c r="S62" s="4">
        <v>113843</v>
      </c>
      <c r="T62" s="4" t="s">
        <v>251</v>
      </c>
      <c r="U62" s="4" t="s">
        <v>252</v>
      </c>
      <c r="V62" s="4">
        <v>549491443</v>
      </c>
      <c r="W62" s="4"/>
      <c r="X62" s="8" t="s">
        <v>53</v>
      </c>
      <c r="Y62" s="8" t="s">
        <v>253</v>
      </c>
      <c r="Z62" s="8" t="s">
        <v>55</v>
      </c>
      <c r="AA62" s="8" t="s">
        <v>53</v>
      </c>
      <c r="AB62" s="8" t="s">
        <v>185</v>
      </c>
      <c r="AC62" s="7" t="s">
        <v>254</v>
      </c>
      <c r="AD62" s="9">
        <v>1410</v>
      </c>
      <c r="AE62" s="10">
        <f>ROUND($K$62*$AD$62,2)</f>
        <v>1410</v>
      </c>
    </row>
    <row r="63" spans="1:31" ht="12.75">
      <c r="A63" s="18"/>
      <c r="B63" s="18"/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5" t="s">
        <v>58</v>
      </c>
      <c r="AE63" s="12">
        <f>SUM($AE$59:$AE$62)</f>
        <v>5580</v>
      </c>
    </row>
    <row r="64" spans="1:3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5.5">
      <c r="A65" s="3">
        <v>59078</v>
      </c>
      <c r="B65" s="4"/>
      <c r="C65" s="3">
        <v>174518</v>
      </c>
      <c r="D65" s="4" t="s">
        <v>41</v>
      </c>
      <c r="E65" s="4" t="s">
        <v>255</v>
      </c>
      <c r="F65" s="4" t="s">
        <v>256</v>
      </c>
      <c r="G65" s="4" t="s">
        <v>257</v>
      </c>
      <c r="H65" s="4" t="s">
        <v>63</v>
      </c>
      <c r="I65" s="4" t="s">
        <v>258</v>
      </c>
      <c r="J65" s="5">
        <v>1</v>
      </c>
      <c r="K65" s="6">
        <v>1</v>
      </c>
      <c r="L65" s="7" t="s">
        <v>46</v>
      </c>
      <c r="M65" s="4">
        <v>413200</v>
      </c>
      <c r="N65" s="4" t="s">
        <v>259</v>
      </c>
      <c r="O65" s="4" t="s">
        <v>260</v>
      </c>
      <c r="P65" s="4" t="s">
        <v>261</v>
      </c>
      <c r="Q65" s="4">
        <v>2</v>
      </c>
      <c r="R65" s="4" t="s">
        <v>262</v>
      </c>
      <c r="S65" s="4">
        <v>68963</v>
      </c>
      <c r="T65" s="4" t="s">
        <v>263</v>
      </c>
      <c r="U65" s="4" t="s">
        <v>264</v>
      </c>
      <c r="V65" s="4">
        <v>549496125</v>
      </c>
      <c r="W65" s="4"/>
      <c r="X65" s="8" t="s">
        <v>265</v>
      </c>
      <c r="Y65" s="8" t="s">
        <v>266</v>
      </c>
      <c r="Z65" s="8" t="s">
        <v>55</v>
      </c>
      <c r="AA65" s="8" t="s">
        <v>267</v>
      </c>
      <c r="AB65" s="8" t="s">
        <v>185</v>
      </c>
      <c r="AC65" s="7" t="s">
        <v>268</v>
      </c>
      <c r="AD65" s="9">
        <v>780</v>
      </c>
      <c r="AE65" s="10">
        <f>ROUND($K$65*$AD$65,2)</f>
        <v>780</v>
      </c>
    </row>
    <row r="66" spans="1:31" ht="25.5">
      <c r="A66" s="3">
        <v>59078</v>
      </c>
      <c r="B66" s="4"/>
      <c r="C66" s="3">
        <v>174535</v>
      </c>
      <c r="D66" s="4" t="s">
        <v>41</v>
      </c>
      <c r="E66" s="4" t="s">
        <v>269</v>
      </c>
      <c r="F66" s="4" t="s">
        <v>270</v>
      </c>
      <c r="G66" s="4" t="s">
        <v>271</v>
      </c>
      <c r="H66" s="4" t="s">
        <v>63</v>
      </c>
      <c r="I66" s="4" t="s">
        <v>258</v>
      </c>
      <c r="J66" s="5">
        <v>1</v>
      </c>
      <c r="K66" s="6">
        <v>1</v>
      </c>
      <c r="L66" s="7" t="s">
        <v>46</v>
      </c>
      <c r="M66" s="4">
        <v>413200</v>
      </c>
      <c r="N66" s="4" t="s">
        <v>259</v>
      </c>
      <c r="O66" s="4" t="s">
        <v>260</v>
      </c>
      <c r="P66" s="4" t="s">
        <v>261</v>
      </c>
      <c r="Q66" s="4">
        <v>2</v>
      </c>
      <c r="R66" s="4" t="s">
        <v>262</v>
      </c>
      <c r="S66" s="4">
        <v>68963</v>
      </c>
      <c r="T66" s="4" t="s">
        <v>263</v>
      </c>
      <c r="U66" s="4" t="s">
        <v>264</v>
      </c>
      <c r="V66" s="4">
        <v>549496125</v>
      </c>
      <c r="W66" s="4"/>
      <c r="X66" s="8" t="s">
        <v>265</v>
      </c>
      <c r="Y66" s="8" t="s">
        <v>266</v>
      </c>
      <c r="Z66" s="8" t="s">
        <v>55</v>
      </c>
      <c r="AA66" s="8" t="s">
        <v>267</v>
      </c>
      <c r="AB66" s="8" t="s">
        <v>185</v>
      </c>
      <c r="AC66" s="7" t="s">
        <v>268</v>
      </c>
      <c r="AD66" s="9">
        <v>780</v>
      </c>
      <c r="AE66" s="10">
        <f>ROUND($K$66*$AD$66,2)</f>
        <v>780</v>
      </c>
    </row>
    <row r="67" spans="1:31" ht="25.5">
      <c r="A67" s="3">
        <v>59078</v>
      </c>
      <c r="B67" s="4"/>
      <c r="C67" s="3">
        <v>174536</v>
      </c>
      <c r="D67" s="4" t="s">
        <v>41</v>
      </c>
      <c r="E67" s="4" t="s">
        <v>272</v>
      </c>
      <c r="F67" s="4" t="s">
        <v>273</v>
      </c>
      <c r="G67" s="4" t="s">
        <v>274</v>
      </c>
      <c r="H67" s="4" t="s">
        <v>63</v>
      </c>
      <c r="I67" s="4" t="s">
        <v>258</v>
      </c>
      <c r="J67" s="5">
        <v>2</v>
      </c>
      <c r="K67" s="6">
        <v>2</v>
      </c>
      <c r="L67" s="7" t="s">
        <v>46</v>
      </c>
      <c r="M67" s="4">
        <v>413200</v>
      </c>
      <c r="N67" s="4" t="s">
        <v>259</v>
      </c>
      <c r="O67" s="4" t="s">
        <v>260</v>
      </c>
      <c r="P67" s="4" t="s">
        <v>261</v>
      </c>
      <c r="Q67" s="4">
        <v>2</v>
      </c>
      <c r="R67" s="4" t="s">
        <v>262</v>
      </c>
      <c r="S67" s="4">
        <v>68963</v>
      </c>
      <c r="T67" s="4" t="s">
        <v>263</v>
      </c>
      <c r="U67" s="4" t="s">
        <v>264</v>
      </c>
      <c r="V67" s="4">
        <v>549496125</v>
      </c>
      <c r="W67" s="4"/>
      <c r="X67" s="8" t="s">
        <v>265</v>
      </c>
      <c r="Y67" s="8" t="s">
        <v>266</v>
      </c>
      <c r="Z67" s="8" t="s">
        <v>55</v>
      </c>
      <c r="AA67" s="8" t="s">
        <v>267</v>
      </c>
      <c r="AB67" s="8" t="s">
        <v>185</v>
      </c>
      <c r="AC67" s="7" t="s">
        <v>268</v>
      </c>
      <c r="AD67" s="9">
        <v>780</v>
      </c>
      <c r="AE67" s="10">
        <f>ROUND($K$67*$AD$67,2)</f>
        <v>1560</v>
      </c>
    </row>
    <row r="68" spans="1:31" ht="12.75">
      <c r="A68" s="18"/>
      <c r="B68" s="18"/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5" t="s">
        <v>58</v>
      </c>
      <c r="AE68" s="12">
        <f>SUM($AE$65:$AE$67)</f>
        <v>3120</v>
      </c>
    </row>
    <row r="69" spans="1:3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5.5">
      <c r="A70" s="3">
        <v>59081</v>
      </c>
      <c r="B70" s="4" t="s">
        <v>275</v>
      </c>
      <c r="C70" s="3">
        <v>174361</v>
      </c>
      <c r="D70" s="4" t="s">
        <v>41</v>
      </c>
      <c r="E70" s="4" t="s">
        <v>276</v>
      </c>
      <c r="F70" s="4" t="s">
        <v>277</v>
      </c>
      <c r="G70" s="4" t="s">
        <v>278</v>
      </c>
      <c r="H70" s="4"/>
      <c r="I70" s="4" t="s">
        <v>258</v>
      </c>
      <c r="J70" s="5">
        <v>1</v>
      </c>
      <c r="K70" s="6">
        <v>1</v>
      </c>
      <c r="L70" s="7" t="s">
        <v>46</v>
      </c>
      <c r="M70" s="4">
        <v>715002</v>
      </c>
      <c r="N70" s="4" t="s">
        <v>279</v>
      </c>
      <c r="O70" s="4" t="s">
        <v>280</v>
      </c>
      <c r="P70" s="4" t="s">
        <v>67</v>
      </c>
      <c r="Q70" s="4">
        <v>2</v>
      </c>
      <c r="R70" s="4" t="s">
        <v>281</v>
      </c>
      <c r="S70" s="4">
        <v>1414</v>
      </c>
      <c r="T70" s="4" t="s">
        <v>282</v>
      </c>
      <c r="U70" s="4" t="s">
        <v>283</v>
      </c>
      <c r="V70" s="4">
        <v>549498217</v>
      </c>
      <c r="W70" s="4" t="s">
        <v>284</v>
      </c>
      <c r="X70" s="8" t="s">
        <v>285</v>
      </c>
      <c r="Y70" s="8" t="s">
        <v>286</v>
      </c>
      <c r="Z70" s="8" t="s">
        <v>55</v>
      </c>
      <c r="AA70" s="8" t="s">
        <v>287</v>
      </c>
      <c r="AB70" s="8" t="s">
        <v>185</v>
      </c>
      <c r="AC70" s="7" t="s">
        <v>288</v>
      </c>
      <c r="AD70" s="9">
        <v>200</v>
      </c>
      <c r="AE70" s="10">
        <f>ROUND($K$70*$AD$70,2)</f>
        <v>200</v>
      </c>
    </row>
    <row r="71" spans="1:31" ht="12.75">
      <c r="A71" s="18"/>
      <c r="B71" s="18"/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5" t="s">
        <v>58</v>
      </c>
      <c r="AE71" s="12">
        <f>SUM($AE$70:$AE$70)</f>
        <v>200</v>
      </c>
    </row>
    <row r="72" spans="1:3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3">
        <v>59084</v>
      </c>
      <c r="B73" s="4"/>
      <c r="C73" s="3">
        <v>174389</v>
      </c>
      <c r="D73" s="4" t="s">
        <v>41</v>
      </c>
      <c r="E73" s="4" t="s">
        <v>289</v>
      </c>
      <c r="F73" s="4" t="s">
        <v>173</v>
      </c>
      <c r="G73" s="4" t="s">
        <v>174</v>
      </c>
      <c r="H73" s="4" t="s">
        <v>63</v>
      </c>
      <c r="I73" s="4" t="s">
        <v>83</v>
      </c>
      <c r="J73" s="5">
        <v>1</v>
      </c>
      <c r="K73" s="6">
        <v>1</v>
      </c>
      <c r="L73" s="7" t="s">
        <v>123</v>
      </c>
      <c r="M73" s="4">
        <v>110611</v>
      </c>
      <c r="N73" s="4" t="s">
        <v>290</v>
      </c>
      <c r="O73" s="4" t="s">
        <v>291</v>
      </c>
      <c r="P73" s="4" t="s">
        <v>292</v>
      </c>
      <c r="Q73" s="4">
        <v>3</v>
      </c>
      <c r="R73" s="4" t="s">
        <v>293</v>
      </c>
      <c r="S73" s="4">
        <v>45629</v>
      </c>
      <c r="T73" s="4" t="s">
        <v>294</v>
      </c>
      <c r="U73" s="4" t="s">
        <v>295</v>
      </c>
      <c r="V73" s="4">
        <v>549496316</v>
      </c>
      <c r="W73" s="4"/>
      <c r="X73" s="8" t="s">
        <v>53</v>
      </c>
      <c r="Y73" s="8" t="s">
        <v>296</v>
      </c>
      <c r="Z73" s="8" t="s">
        <v>55</v>
      </c>
      <c r="AA73" s="8" t="s">
        <v>53</v>
      </c>
      <c r="AB73" s="8" t="s">
        <v>132</v>
      </c>
      <c r="AC73" s="7" t="s">
        <v>297</v>
      </c>
      <c r="AD73" s="9">
        <v>1750</v>
      </c>
      <c r="AE73" s="10">
        <f>ROUND($K$73*$AD$73,2)</f>
        <v>1750</v>
      </c>
    </row>
    <row r="74" spans="1:31" ht="12.75">
      <c r="A74" s="3">
        <v>59084</v>
      </c>
      <c r="B74" s="4"/>
      <c r="C74" s="3">
        <v>174390</v>
      </c>
      <c r="D74" s="4" t="s">
        <v>41</v>
      </c>
      <c r="E74" s="4" t="s">
        <v>298</v>
      </c>
      <c r="F74" s="4" t="s">
        <v>299</v>
      </c>
      <c r="G74" s="4" t="s">
        <v>300</v>
      </c>
      <c r="H74" s="4" t="s">
        <v>63</v>
      </c>
      <c r="I74" s="4" t="s">
        <v>301</v>
      </c>
      <c r="J74" s="5">
        <v>1</v>
      </c>
      <c r="K74" s="6">
        <v>1</v>
      </c>
      <c r="L74" s="7" t="s">
        <v>123</v>
      </c>
      <c r="M74" s="4">
        <v>110611</v>
      </c>
      <c r="N74" s="4" t="s">
        <v>290</v>
      </c>
      <c r="O74" s="4" t="s">
        <v>291</v>
      </c>
      <c r="P74" s="4" t="s">
        <v>292</v>
      </c>
      <c r="Q74" s="4">
        <v>3</v>
      </c>
      <c r="R74" s="4" t="s">
        <v>293</v>
      </c>
      <c r="S74" s="4">
        <v>45629</v>
      </c>
      <c r="T74" s="4" t="s">
        <v>294</v>
      </c>
      <c r="U74" s="4" t="s">
        <v>295</v>
      </c>
      <c r="V74" s="4">
        <v>549496316</v>
      </c>
      <c r="W74" s="4"/>
      <c r="X74" s="8" t="s">
        <v>53</v>
      </c>
      <c r="Y74" s="8" t="s">
        <v>296</v>
      </c>
      <c r="Z74" s="8" t="s">
        <v>55</v>
      </c>
      <c r="AA74" s="8" t="s">
        <v>53</v>
      </c>
      <c r="AB74" s="8" t="s">
        <v>132</v>
      </c>
      <c r="AC74" s="7" t="s">
        <v>297</v>
      </c>
      <c r="AD74" s="9">
        <v>1480</v>
      </c>
      <c r="AE74" s="10">
        <f>ROUND($K$74*$AD$74,2)</f>
        <v>1480</v>
      </c>
    </row>
    <row r="75" spans="1:31" ht="12.75">
      <c r="A75" s="18"/>
      <c r="B75" s="18"/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5" t="s">
        <v>58</v>
      </c>
      <c r="AE75" s="12">
        <f>SUM($AE$73:$AE$74)</f>
        <v>3230</v>
      </c>
    </row>
    <row r="76" spans="1:3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25.5">
      <c r="A77" s="3">
        <v>59090</v>
      </c>
      <c r="B77" s="4" t="s">
        <v>171</v>
      </c>
      <c r="C77" s="3">
        <v>174406</v>
      </c>
      <c r="D77" s="4" t="s">
        <v>41</v>
      </c>
      <c r="E77" s="4" t="s">
        <v>302</v>
      </c>
      <c r="F77" s="4" t="s">
        <v>303</v>
      </c>
      <c r="G77" s="4" t="s">
        <v>304</v>
      </c>
      <c r="H77" s="4" t="s">
        <v>63</v>
      </c>
      <c r="I77" s="4" t="s">
        <v>305</v>
      </c>
      <c r="J77" s="5">
        <v>2</v>
      </c>
      <c r="K77" s="6">
        <v>2</v>
      </c>
      <c r="L77" s="7" t="s">
        <v>123</v>
      </c>
      <c r="M77" s="4">
        <v>119920</v>
      </c>
      <c r="N77" s="4" t="s">
        <v>152</v>
      </c>
      <c r="O77" s="4" t="s">
        <v>153</v>
      </c>
      <c r="P77" s="4" t="s">
        <v>113</v>
      </c>
      <c r="Q77" s="4">
        <v>3</v>
      </c>
      <c r="R77" s="4" t="s">
        <v>306</v>
      </c>
      <c r="S77" s="4">
        <v>133072</v>
      </c>
      <c r="T77" s="4" t="s">
        <v>307</v>
      </c>
      <c r="U77" s="4" t="s">
        <v>308</v>
      </c>
      <c r="V77" s="4">
        <v>549495006</v>
      </c>
      <c r="W77" s="4"/>
      <c r="X77" s="8" t="s">
        <v>53</v>
      </c>
      <c r="Y77" s="8" t="s">
        <v>158</v>
      </c>
      <c r="Z77" s="8" t="s">
        <v>55</v>
      </c>
      <c r="AA77" s="8" t="s">
        <v>53</v>
      </c>
      <c r="AB77" s="8" t="s">
        <v>159</v>
      </c>
      <c r="AC77" s="7" t="s">
        <v>309</v>
      </c>
      <c r="AD77" s="9">
        <v>3600</v>
      </c>
      <c r="AE77" s="10">
        <f>ROUND($K$77*$AD$77,2)</f>
        <v>7200</v>
      </c>
    </row>
    <row r="78" spans="1:31" ht="25.5">
      <c r="A78" s="3">
        <v>59090</v>
      </c>
      <c r="B78" s="4" t="s">
        <v>171</v>
      </c>
      <c r="C78" s="3">
        <v>174555</v>
      </c>
      <c r="D78" s="4" t="s">
        <v>41</v>
      </c>
      <c r="E78" s="4" t="s">
        <v>119</v>
      </c>
      <c r="F78" s="4" t="s">
        <v>120</v>
      </c>
      <c r="G78" s="4" t="s">
        <v>121</v>
      </c>
      <c r="H78" s="4" t="s">
        <v>63</v>
      </c>
      <c r="I78" s="4" t="s">
        <v>122</v>
      </c>
      <c r="J78" s="5">
        <v>2</v>
      </c>
      <c r="K78" s="6">
        <v>2</v>
      </c>
      <c r="L78" s="7" t="s">
        <v>123</v>
      </c>
      <c r="M78" s="4">
        <v>119920</v>
      </c>
      <c r="N78" s="4" t="s">
        <v>152</v>
      </c>
      <c r="O78" s="4" t="s">
        <v>153</v>
      </c>
      <c r="P78" s="4" t="s">
        <v>113</v>
      </c>
      <c r="Q78" s="4">
        <v>3</v>
      </c>
      <c r="R78" s="4" t="s">
        <v>306</v>
      </c>
      <c r="S78" s="4">
        <v>133072</v>
      </c>
      <c r="T78" s="4" t="s">
        <v>307</v>
      </c>
      <c r="U78" s="4" t="s">
        <v>308</v>
      </c>
      <c r="V78" s="4">
        <v>549495006</v>
      </c>
      <c r="W78" s="4"/>
      <c r="X78" s="8" t="s">
        <v>53</v>
      </c>
      <c r="Y78" s="8" t="s">
        <v>158</v>
      </c>
      <c r="Z78" s="8" t="s">
        <v>55</v>
      </c>
      <c r="AA78" s="8" t="s">
        <v>53</v>
      </c>
      <c r="AB78" s="8" t="s">
        <v>159</v>
      </c>
      <c r="AC78" s="7" t="s">
        <v>309</v>
      </c>
      <c r="AD78" s="9">
        <v>1350</v>
      </c>
      <c r="AE78" s="10">
        <f>ROUND($K$78*$AD$78,2)</f>
        <v>2700</v>
      </c>
    </row>
    <row r="79" spans="1:31" ht="25.5">
      <c r="A79" s="3">
        <v>59090</v>
      </c>
      <c r="B79" s="4" t="s">
        <v>171</v>
      </c>
      <c r="C79" s="3">
        <v>174556</v>
      </c>
      <c r="D79" s="4" t="s">
        <v>41</v>
      </c>
      <c r="E79" s="4" t="s">
        <v>310</v>
      </c>
      <c r="F79" s="4" t="s">
        <v>311</v>
      </c>
      <c r="G79" s="4" t="s">
        <v>312</v>
      </c>
      <c r="H79" s="4" t="s">
        <v>63</v>
      </c>
      <c r="I79" s="4" t="s">
        <v>313</v>
      </c>
      <c r="J79" s="5">
        <v>2</v>
      </c>
      <c r="K79" s="6">
        <v>2</v>
      </c>
      <c r="L79" s="7" t="s">
        <v>123</v>
      </c>
      <c r="M79" s="4">
        <v>119920</v>
      </c>
      <c r="N79" s="4" t="s">
        <v>152</v>
      </c>
      <c r="O79" s="4" t="s">
        <v>153</v>
      </c>
      <c r="P79" s="4" t="s">
        <v>113</v>
      </c>
      <c r="Q79" s="4">
        <v>3</v>
      </c>
      <c r="R79" s="4" t="s">
        <v>306</v>
      </c>
      <c r="S79" s="4">
        <v>133072</v>
      </c>
      <c r="T79" s="4" t="s">
        <v>307</v>
      </c>
      <c r="U79" s="4" t="s">
        <v>308</v>
      </c>
      <c r="V79" s="4">
        <v>549495006</v>
      </c>
      <c r="W79" s="4"/>
      <c r="X79" s="8" t="s">
        <v>53</v>
      </c>
      <c r="Y79" s="8" t="s">
        <v>158</v>
      </c>
      <c r="Z79" s="8" t="s">
        <v>55</v>
      </c>
      <c r="AA79" s="8" t="s">
        <v>53</v>
      </c>
      <c r="AB79" s="8" t="s">
        <v>159</v>
      </c>
      <c r="AC79" s="7" t="s">
        <v>309</v>
      </c>
      <c r="AD79" s="9">
        <v>2680</v>
      </c>
      <c r="AE79" s="10">
        <f>ROUND($K$79*$AD$79,2)</f>
        <v>5360</v>
      </c>
    </row>
    <row r="80" spans="1:31" ht="25.5">
      <c r="A80" s="3">
        <v>59090</v>
      </c>
      <c r="B80" s="4" t="s">
        <v>171</v>
      </c>
      <c r="C80" s="3">
        <v>174557</v>
      </c>
      <c r="D80" s="4" t="s">
        <v>41</v>
      </c>
      <c r="E80" s="4" t="s">
        <v>314</v>
      </c>
      <c r="F80" s="4" t="s">
        <v>315</v>
      </c>
      <c r="G80" s="4" t="s">
        <v>316</v>
      </c>
      <c r="H80" s="4" t="s">
        <v>63</v>
      </c>
      <c r="I80" s="4" t="s">
        <v>317</v>
      </c>
      <c r="J80" s="5">
        <v>1</v>
      </c>
      <c r="K80" s="6">
        <v>1</v>
      </c>
      <c r="L80" s="7" t="s">
        <v>123</v>
      </c>
      <c r="M80" s="4">
        <v>119920</v>
      </c>
      <c r="N80" s="4" t="s">
        <v>152</v>
      </c>
      <c r="O80" s="4" t="s">
        <v>153</v>
      </c>
      <c r="P80" s="4" t="s">
        <v>113</v>
      </c>
      <c r="Q80" s="4">
        <v>3</v>
      </c>
      <c r="R80" s="4" t="s">
        <v>306</v>
      </c>
      <c r="S80" s="4">
        <v>133072</v>
      </c>
      <c r="T80" s="4" t="s">
        <v>307</v>
      </c>
      <c r="U80" s="4" t="s">
        <v>308</v>
      </c>
      <c r="V80" s="4">
        <v>549495006</v>
      </c>
      <c r="W80" s="4"/>
      <c r="X80" s="8" t="s">
        <v>53</v>
      </c>
      <c r="Y80" s="8" t="s">
        <v>158</v>
      </c>
      <c r="Z80" s="8" t="s">
        <v>55</v>
      </c>
      <c r="AA80" s="8" t="s">
        <v>53</v>
      </c>
      <c r="AB80" s="8" t="s">
        <v>159</v>
      </c>
      <c r="AC80" s="7" t="s">
        <v>309</v>
      </c>
      <c r="AD80" s="9">
        <v>820</v>
      </c>
      <c r="AE80" s="10">
        <f>ROUND($K$80*$AD$80,2)</f>
        <v>820</v>
      </c>
    </row>
    <row r="81" spans="1:31" ht="25.5">
      <c r="A81" s="3">
        <v>59090</v>
      </c>
      <c r="B81" s="4" t="s">
        <v>171</v>
      </c>
      <c r="C81" s="3">
        <v>174558</v>
      </c>
      <c r="D81" s="4" t="s">
        <v>41</v>
      </c>
      <c r="E81" s="4" t="s">
        <v>318</v>
      </c>
      <c r="F81" s="4" t="s">
        <v>319</v>
      </c>
      <c r="G81" s="4" t="s">
        <v>320</v>
      </c>
      <c r="H81" s="4" t="s">
        <v>63</v>
      </c>
      <c r="I81" s="4" t="s">
        <v>317</v>
      </c>
      <c r="J81" s="5">
        <v>1</v>
      </c>
      <c r="K81" s="6">
        <v>1</v>
      </c>
      <c r="L81" s="7" t="s">
        <v>123</v>
      </c>
      <c r="M81" s="4">
        <v>119920</v>
      </c>
      <c r="N81" s="4" t="s">
        <v>152</v>
      </c>
      <c r="O81" s="4" t="s">
        <v>153</v>
      </c>
      <c r="P81" s="4" t="s">
        <v>113</v>
      </c>
      <c r="Q81" s="4">
        <v>3</v>
      </c>
      <c r="R81" s="4" t="s">
        <v>306</v>
      </c>
      <c r="S81" s="4">
        <v>133072</v>
      </c>
      <c r="T81" s="4" t="s">
        <v>307</v>
      </c>
      <c r="U81" s="4" t="s">
        <v>308</v>
      </c>
      <c r="V81" s="4">
        <v>549495006</v>
      </c>
      <c r="W81" s="4"/>
      <c r="X81" s="8" t="s">
        <v>53</v>
      </c>
      <c r="Y81" s="8" t="s">
        <v>158</v>
      </c>
      <c r="Z81" s="8" t="s">
        <v>55</v>
      </c>
      <c r="AA81" s="8" t="s">
        <v>53</v>
      </c>
      <c r="AB81" s="8" t="s">
        <v>159</v>
      </c>
      <c r="AC81" s="7" t="s">
        <v>309</v>
      </c>
      <c r="AD81" s="9">
        <v>820</v>
      </c>
      <c r="AE81" s="10">
        <f>ROUND($K$81*$AD$81,2)</f>
        <v>820</v>
      </c>
    </row>
    <row r="82" spans="1:31" ht="25.5">
      <c r="A82" s="3">
        <v>59090</v>
      </c>
      <c r="B82" s="4" t="s">
        <v>171</v>
      </c>
      <c r="C82" s="3">
        <v>174559</v>
      </c>
      <c r="D82" s="4" t="s">
        <v>41</v>
      </c>
      <c r="E82" s="4" t="s">
        <v>321</v>
      </c>
      <c r="F82" s="4" t="s">
        <v>322</v>
      </c>
      <c r="G82" s="4" t="s">
        <v>323</v>
      </c>
      <c r="H82" s="4" t="s">
        <v>63</v>
      </c>
      <c r="I82" s="4" t="s">
        <v>317</v>
      </c>
      <c r="J82" s="5">
        <v>1</v>
      </c>
      <c r="K82" s="6">
        <v>1</v>
      </c>
      <c r="L82" s="7" t="s">
        <v>123</v>
      </c>
      <c r="M82" s="4">
        <v>119920</v>
      </c>
      <c r="N82" s="4" t="s">
        <v>152</v>
      </c>
      <c r="O82" s="4" t="s">
        <v>153</v>
      </c>
      <c r="P82" s="4" t="s">
        <v>113</v>
      </c>
      <c r="Q82" s="4">
        <v>3</v>
      </c>
      <c r="R82" s="4" t="s">
        <v>306</v>
      </c>
      <c r="S82" s="4">
        <v>133072</v>
      </c>
      <c r="T82" s="4" t="s">
        <v>307</v>
      </c>
      <c r="U82" s="4" t="s">
        <v>308</v>
      </c>
      <c r="V82" s="4">
        <v>549495006</v>
      </c>
      <c r="W82" s="4"/>
      <c r="X82" s="8" t="s">
        <v>53</v>
      </c>
      <c r="Y82" s="8" t="s">
        <v>158</v>
      </c>
      <c r="Z82" s="8" t="s">
        <v>55</v>
      </c>
      <c r="AA82" s="8" t="s">
        <v>53</v>
      </c>
      <c r="AB82" s="8" t="s">
        <v>159</v>
      </c>
      <c r="AC82" s="7" t="s">
        <v>309</v>
      </c>
      <c r="AD82" s="9">
        <v>820</v>
      </c>
      <c r="AE82" s="10">
        <f>ROUND($K$82*$AD$82,2)</f>
        <v>820</v>
      </c>
    </row>
    <row r="83" spans="1:31" ht="25.5">
      <c r="A83" s="3">
        <v>59090</v>
      </c>
      <c r="B83" s="4" t="s">
        <v>171</v>
      </c>
      <c r="C83" s="3">
        <v>174567</v>
      </c>
      <c r="D83" s="4" t="s">
        <v>41</v>
      </c>
      <c r="E83" s="4" t="s">
        <v>324</v>
      </c>
      <c r="F83" s="4" t="s">
        <v>325</v>
      </c>
      <c r="G83" s="4" t="s">
        <v>326</v>
      </c>
      <c r="H83" s="4" t="s">
        <v>63</v>
      </c>
      <c r="I83" s="4" t="s">
        <v>122</v>
      </c>
      <c r="J83" s="5">
        <v>1</v>
      </c>
      <c r="K83" s="6">
        <v>1</v>
      </c>
      <c r="L83" s="7" t="s">
        <v>123</v>
      </c>
      <c r="M83" s="4">
        <v>119920</v>
      </c>
      <c r="N83" s="4" t="s">
        <v>152</v>
      </c>
      <c r="O83" s="4" t="s">
        <v>153</v>
      </c>
      <c r="P83" s="4" t="s">
        <v>113</v>
      </c>
      <c r="Q83" s="4">
        <v>3</v>
      </c>
      <c r="R83" s="4" t="s">
        <v>306</v>
      </c>
      <c r="S83" s="4">
        <v>133072</v>
      </c>
      <c r="T83" s="4" t="s">
        <v>307</v>
      </c>
      <c r="U83" s="4" t="s">
        <v>308</v>
      </c>
      <c r="V83" s="4">
        <v>549495006</v>
      </c>
      <c r="W83" s="4"/>
      <c r="X83" s="8" t="s">
        <v>53</v>
      </c>
      <c r="Y83" s="8" t="s">
        <v>158</v>
      </c>
      <c r="Z83" s="8" t="s">
        <v>55</v>
      </c>
      <c r="AA83" s="8" t="s">
        <v>53</v>
      </c>
      <c r="AB83" s="8" t="s">
        <v>159</v>
      </c>
      <c r="AC83" s="7" t="s">
        <v>309</v>
      </c>
      <c r="AD83" s="9">
        <v>1040</v>
      </c>
      <c r="AE83" s="10">
        <f>ROUND($K$83*$AD$83,2)</f>
        <v>1040</v>
      </c>
    </row>
    <row r="84" spans="1:31" ht="12.75">
      <c r="A84" s="18"/>
      <c r="B84" s="18"/>
      <c r="C84" s="1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5" t="s">
        <v>58</v>
      </c>
      <c r="AE84" s="12">
        <f>SUM($AE$77:$AE$83)</f>
        <v>18760</v>
      </c>
    </row>
    <row r="85" spans="1:3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>
      <c r="A86" s="3">
        <v>59096</v>
      </c>
      <c r="B86" s="4"/>
      <c r="C86" s="3">
        <v>174504</v>
      </c>
      <c r="D86" s="4" t="s">
        <v>41</v>
      </c>
      <c r="E86" s="4" t="s">
        <v>327</v>
      </c>
      <c r="F86" s="4" t="s">
        <v>328</v>
      </c>
      <c r="G86" s="4" t="s">
        <v>329</v>
      </c>
      <c r="H86" s="4" t="s">
        <v>63</v>
      </c>
      <c r="I86" s="4" t="s">
        <v>330</v>
      </c>
      <c r="J86" s="5">
        <v>1</v>
      </c>
      <c r="K86" s="6">
        <v>1</v>
      </c>
      <c r="L86" s="7" t="s">
        <v>46</v>
      </c>
      <c r="M86" s="4">
        <v>239914</v>
      </c>
      <c r="N86" s="4" t="s">
        <v>331</v>
      </c>
      <c r="O86" s="4" t="s">
        <v>332</v>
      </c>
      <c r="P86" s="4" t="s">
        <v>333</v>
      </c>
      <c r="Q86" s="4">
        <v>2</v>
      </c>
      <c r="R86" s="4" t="s">
        <v>334</v>
      </c>
      <c r="S86" s="4">
        <v>103950</v>
      </c>
      <c r="T86" s="4" t="s">
        <v>335</v>
      </c>
      <c r="U86" s="4" t="s">
        <v>336</v>
      </c>
      <c r="V86" s="4">
        <v>549494037</v>
      </c>
      <c r="W86" s="4"/>
      <c r="X86" s="8" t="s">
        <v>337</v>
      </c>
      <c r="Y86" s="8" t="s">
        <v>338</v>
      </c>
      <c r="Z86" s="8" t="s">
        <v>55</v>
      </c>
      <c r="AA86" s="8" t="s">
        <v>339</v>
      </c>
      <c r="AB86" s="8" t="s">
        <v>340</v>
      </c>
      <c r="AC86" s="7" t="s">
        <v>341</v>
      </c>
      <c r="AD86" s="9">
        <v>3500</v>
      </c>
      <c r="AE86" s="10">
        <f>ROUND($K$86*$AD$86,2)</f>
        <v>3500</v>
      </c>
    </row>
    <row r="87" spans="1:31" ht="12.75">
      <c r="A87" s="18"/>
      <c r="B87" s="18"/>
      <c r="C87" s="1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5" t="s">
        <v>58</v>
      </c>
      <c r="AE87" s="12">
        <f>SUM($AE$86:$AE$86)</f>
        <v>3500</v>
      </c>
    </row>
    <row r="88" spans="1:3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5.5">
      <c r="A89" s="3">
        <v>59124</v>
      </c>
      <c r="B89" s="4" t="s">
        <v>171</v>
      </c>
      <c r="C89" s="3">
        <v>174616</v>
      </c>
      <c r="D89" s="4" t="s">
        <v>41</v>
      </c>
      <c r="E89" s="4" t="s">
        <v>342</v>
      </c>
      <c r="F89" s="4" t="s">
        <v>343</v>
      </c>
      <c r="G89" s="4" t="s">
        <v>344</v>
      </c>
      <c r="H89" s="4" t="s">
        <v>63</v>
      </c>
      <c r="I89" s="4" t="s">
        <v>165</v>
      </c>
      <c r="J89" s="5">
        <v>2</v>
      </c>
      <c r="K89" s="6">
        <v>2</v>
      </c>
      <c r="L89" s="7" t="s">
        <v>123</v>
      </c>
      <c r="M89" s="4">
        <v>119920</v>
      </c>
      <c r="N89" s="4" t="s">
        <v>152</v>
      </c>
      <c r="O89" s="4" t="s">
        <v>153</v>
      </c>
      <c r="P89" s="4" t="s">
        <v>113</v>
      </c>
      <c r="Q89" s="4">
        <v>3</v>
      </c>
      <c r="R89" s="4" t="s">
        <v>306</v>
      </c>
      <c r="S89" s="4">
        <v>133072</v>
      </c>
      <c r="T89" s="4" t="s">
        <v>307</v>
      </c>
      <c r="U89" s="4" t="s">
        <v>308</v>
      </c>
      <c r="V89" s="4">
        <v>549495006</v>
      </c>
      <c r="W89" s="4"/>
      <c r="X89" s="8" t="s">
        <v>345</v>
      </c>
      <c r="Y89" s="8" t="s">
        <v>346</v>
      </c>
      <c r="Z89" s="8" t="s">
        <v>55</v>
      </c>
      <c r="AA89" s="8" t="s">
        <v>53</v>
      </c>
      <c r="AB89" s="8" t="s">
        <v>347</v>
      </c>
      <c r="AC89" s="7" t="s">
        <v>348</v>
      </c>
      <c r="AD89" s="9">
        <v>980</v>
      </c>
      <c r="AE89" s="10">
        <f>ROUND($K$89*$AD$89,2)</f>
        <v>1960</v>
      </c>
    </row>
    <row r="90" spans="1:31" ht="25.5">
      <c r="A90" s="3">
        <v>59124</v>
      </c>
      <c r="B90" s="4" t="s">
        <v>171</v>
      </c>
      <c r="C90" s="3">
        <v>174617</v>
      </c>
      <c r="D90" s="4" t="s">
        <v>41</v>
      </c>
      <c r="E90" s="4" t="s">
        <v>349</v>
      </c>
      <c r="F90" s="4" t="s">
        <v>350</v>
      </c>
      <c r="G90" s="4" t="s">
        <v>351</v>
      </c>
      <c r="H90" s="4" t="s">
        <v>63</v>
      </c>
      <c r="I90" s="4" t="s">
        <v>96</v>
      </c>
      <c r="J90" s="5">
        <v>1</v>
      </c>
      <c r="K90" s="6">
        <v>1</v>
      </c>
      <c r="L90" s="7" t="s">
        <v>123</v>
      </c>
      <c r="M90" s="4">
        <v>119920</v>
      </c>
      <c r="N90" s="4" t="s">
        <v>152</v>
      </c>
      <c r="O90" s="4" t="s">
        <v>153</v>
      </c>
      <c r="P90" s="4" t="s">
        <v>113</v>
      </c>
      <c r="Q90" s="4">
        <v>3</v>
      </c>
      <c r="R90" s="4" t="s">
        <v>306</v>
      </c>
      <c r="S90" s="4">
        <v>133072</v>
      </c>
      <c r="T90" s="4" t="s">
        <v>307</v>
      </c>
      <c r="U90" s="4" t="s">
        <v>308</v>
      </c>
      <c r="V90" s="4">
        <v>549495006</v>
      </c>
      <c r="W90" s="4"/>
      <c r="X90" s="8" t="s">
        <v>345</v>
      </c>
      <c r="Y90" s="8" t="s">
        <v>346</v>
      </c>
      <c r="Z90" s="8" t="s">
        <v>55</v>
      </c>
      <c r="AA90" s="8" t="s">
        <v>53</v>
      </c>
      <c r="AB90" s="8" t="s">
        <v>347</v>
      </c>
      <c r="AC90" s="7" t="s">
        <v>348</v>
      </c>
      <c r="AD90" s="9">
        <v>1315</v>
      </c>
      <c r="AE90" s="10">
        <f>ROUND($K$90*$AD$90,2)</f>
        <v>1315</v>
      </c>
    </row>
    <row r="91" spans="1:31" ht="12.75">
      <c r="A91" s="18"/>
      <c r="B91" s="18"/>
      <c r="C91" s="1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5" t="s">
        <v>58</v>
      </c>
      <c r="AE91" s="12">
        <f>SUM($AE$89:$AE$90)</f>
        <v>3275</v>
      </c>
    </row>
    <row r="92" spans="1:3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25.5">
      <c r="A93" s="3">
        <v>59125</v>
      </c>
      <c r="B93" s="4" t="s">
        <v>352</v>
      </c>
      <c r="C93" s="3">
        <v>174632</v>
      </c>
      <c r="D93" s="4" t="s">
        <v>41</v>
      </c>
      <c r="E93" s="4" t="s">
        <v>60</v>
      </c>
      <c r="F93" s="4" t="s">
        <v>61</v>
      </c>
      <c r="G93" s="4" t="s">
        <v>62</v>
      </c>
      <c r="H93" s="4" t="s">
        <v>63</v>
      </c>
      <c r="I93" s="4" t="s">
        <v>64</v>
      </c>
      <c r="J93" s="5">
        <v>2</v>
      </c>
      <c r="K93" s="6">
        <v>2</v>
      </c>
      <c r="L93" s="7" t="s">
        <v>46</v>
      </c>
      <c r="M93" s="4">
        <v>314010</v>
      </c>
      <c r="N93" s="4" t="s">
        <v>353</v>
      </c>
      <c r="O93" s="4" t="s">
        <v>354</v>
      </c>
      <c r="P93" s="4" t="s">
        <v>113</v>
      </c>
      <c r="Q93" s="4">
        <v>-1</v>
      </c>
      <c r="R93" s="4" t="s">
        <v>114</v>
      </c>
      <c r="S93" s="4">
        <v>104121</v>
      </c>
      <c r="T93" s="4" t="s">
        <v>355</v>
      </c>
      <c r="U93" s="4" t="s">
        <v>356</v>
      </c>
      <c r="V93" s="4">
        <v>549497609</v>
      </c>
      <c r="W93" s="4"/>
      <c r="X93" s="8" t="s">
        <v>357</v>
      </c>
      <c r="Y93" s="8" t="s">
        <v>358</v>
      </c>
      <c r="Z93" s="8" t="s">
        <v>55</v>
      </c>
      <c r="AA93" s="8" t="s">
        <v>359</v>
      </c>
      <c r="AB93" s="8" t="s">
        <v>185</v>
      </c>
      <c r="AC93" s="7" t="s">
        <v>360</v>
      </c>
      <c r="AD93" s="9">
        <v>995</v>
      </c>
      <c r="AE93" s="10">
        <f>ROUND($K$93*$AD$93,2)</f>
        <v>1990</v>
      </c>
    </row>
    <row r="94" spans="1:31" ht="12.75">
      <c r="A94" s="18"/>
      <c r="B94" s="18"/>
      <c r="C94" s="18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5" t="s">
        <v>58</v>
      </c>
      <c r="AE94" s="12">
        <f>SUM($AE$93:$AE$93)</f>
        <v>1990</v>
      </c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3">
        <v>59130</v>
      </c>
      <c r="B96" s="4" t="s">
        <v>171</v>
      </c>
      <c r="C96" s="3">
        <v>174624</v>
      </c>
      <c r="D96" s="4" t="s">
        <v>92</v>
      </c>
      <c r="E96" s="4" t="s">
        <v>361</v>
      </c>
      <c r="F96" s="4" t="s">
        <v>362</v>
      </c>
      <c r="G96" s="4" t="s">
        <v>363</v>
      </c>
      <c r="H96" s="4" t="s">
        <v>63</v>
      </c>
      <c r="I96" s="4" t="s">
        <v>364</v>
      </c>
      <c r="J96" s="5">
        <v>1</v>
      </c>
      <c r="K96" s="6">
        <v>1</v>
      </c>
      <c r="L96" s="7" t="s">
        <v>123</v>
      </c>
      <c r="M96" s="4">
        <v>213300</v>
      </c>
      <c r="N96" s="4" t="s">
        <v>365</v>
      </c>
      <c r="O96" s="4" t="s">
        <v>366</v>
      </c>
      <c r="P96" s="4" t="s">
        <v>367</v>
      </c>
      <c r="Q96" s="4">
        <v>3</v>
      </c>
      <c r="R96" s="4" t="s">
        <v>368</v>
      </c>
      <c r="S96" s="4">
        <v>133782</v>
      </c>
      <c r="T96" s="4" t="s">
        <v>369</v>
      </c>
      <c r="U96" s="4" t="s">
        <v>370</v>
      </c>
      <c r="V96" s="4">
        <v>549495760</v>
      </c>
      <c r="W96" s="4"/>
      <c r="X96" s="8" t="s">
        <v>371</v>
      </c>
      <c r="Y96" s="8" t="s">
        <v>372</v>
      </c>
      <c r="Z96" s="8" t="s">
        <v>55</v>
      </c>
      <c r="AA96" s="8" t="s">
        <v>53</v>
      </c>
      <c r="AB96" s="8" t="s">
        <v>185</v>
      </c>
      <c r="AC96" s="7" t="s">
        <v>373</v>
      </c>
      <c r="AD96" s="9">
        <v>445</v>
      </c>
      <c r="AE96" s="10">
        <f>ROUND($K$96*$AD$96,2)</f>
        <v>445</v>
      </c>
    </row>
    <row r="97" spans="1:31" ht="12.75">
      <c r="A97" s="3">
        <v>59130</v>
      </c>
      <c r="B97" s="4" t="s">
        <v>171</v>
      </c>
      <c r="C97" s="3">
        <v>174626</v>
      </c>
      <c r="D97" s="4" t="s">
        <v>92</v>
      </c>
      <c r="E97" s="4" t="s">
        <v>374</v>
      </c>
      <c r="F97" s="4" t="s">
        <v>375</v>
      </c>
      <c r="G97" s="4" t="s">
        <v>376</v>
      </c>
      <c r="H97" s="4" t="s">
        <v>63</v>
      </c>
      <c r="I97" s="4" t="s">
        <v>377</v>
      </c>
      <c r="J97" s="5">
        <v>1</v>
      </c>
      <c r="K97" s="6">
        <v>1</v>
      </c>
      <c r="L97" s="7" t="s">
        <v>123</v>
      </c>
      <c r="M97" s="4">
        <v>213300</v>
      </c>
      <c r="N97" s="4" t="s">
        <v>365</v>
      </c>
      <c r="O97" s="4" t="s">
        <v>366</v>
      </c>
      <c r="P97" s="4" t="s">
        <v>367</v>
      </c>
      <c r="Q97" s="4">
        <v>3</v>
      </c>
      <c r="R97" s="4" t="s">
        <v>368</v>
      </c>
      <c r="S97" s="4">
        <v>133782</v>
      </c>
      <c r="T97" s="4" t="s">
        <v>369</v>
      </c>
      <c r="U97" s="4" t="s">
        <v>370</v>
      </c>
      <c r="V97" s="4">
        <v>549495760</v>
      </c>
      <c r="W97" s="4"/>
      <c r="X97" s="8" t="s">
        <v>371</v>
      </c>
      <c r="Y97" s="8" t="s">
        <v>372</v>
      </c>
      <c r="Z97" s="8" t="s">
        <v>55</v>
      </c>
      <c r="AA97" s="8" t="s">
        <v>53</v>
      </c>
      <c r="AB97" s="8" t="s">
        <v>185</v>
      </c>
      <c r="AC97" s="7" t="s">
        <v>373</v>
      </c>
      <c r="AD97" s="9">
        <v>597</v>
      </c>
      <c r="AE97" s="10">
        <f>ROUND($K$97*$AD$97,2)</f>
        <v>597</v>
      </c>
    </row>
    <row r="98" spans="1:31" ht="12.75">
      <c r="A98" s="18"/>
      <c r="B98" s="18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5" t="s">
        <v>58</v>
      </c>
      <c r="AE98" s="12">
        <f>SUM($AE$96:$AE$97)</f>
        <v>1042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3">
        <v>59136</v>
      </c>
      <c r="B100" s="4" t="s">
        <v>171</v>
      </c>
      <c r="C100" s="3">
        <v>174655</v>
      </c>
      <c r="D100" s="4" t="s">
        <v>41</v>
      </c>
      <c r="E100" s="4" t="s">
        <v>378</v>
      </c>
      <c r="F100" s="4" t="s">
        <v>379</v>
      </c>
      <c r="G100" s="4" t="s">
        <v>380</v>
      </c>
      <c r="H100" s="4" t="s">
        <v>63</v>
      </c>
      <c r="I100" s="4" t="s">
        <v>301</v>
      </c>
      <c r="J100" s="5">
        <v>2</v>
      </c>
      <c r="K100" s="6">
        <v>2</v>
      </c>
      <c r="L100" s="7" t="s">
        <v>46</v>
      </c>
      <c r="M100" s="4">
        <v>419913</v>
      </c>
      <c r="N100" s="4" t="s">
        <v>381</v>
      </c>
      <c r="O100" s="4" t="s">
        <v>48</v>
      </c>
      <c r="P100" s="4" t="s">
        <v>49</v>
      </c>
      <c r="Q100" s="4">
        <v>1</v>
      </c>
      <c r="R100" s="4" t="s">
        <v>382</v>
      </c>
      <c r="S100" s="4">
        <v>2273</v>
      </c>
      <c r="T100" s="4" t="s">
        <v>383</v>
      </c>
      <c r="U100" s="4" t="s">
        <v>384</v>
      </c>
      <c r="V100" s="4">
        <v>549493254</v>
      </c>
      <c r="W100" s="4"/>
      <c r="X100" s="8" t="s">
        <v>385</v>
      </c>
      <c r="Y100" s="8" t="s">
        <v>386</v>
      </c>
      <c r="Z100" s="8" t="s">
        <v>55</v>
      </c>
      <c r="AA100" s="8" t="s">
        <v>387</v>
      </c>
      <c r="AB100" s="8" t="s">
        <v>72</v>
      </c>
      <c r="AC100" s="7" t="s">
        <v>388</v>
      </c>
      <c r="AD100" s="9">
        <v>1480</v>
      </c>
      <c r="AE100" s="10">
        <f>ROUND($K$100*$AD$100,2)</f>
        <v>2960</v>
      </c>
    </row>
    <row r="101" spans="1:31" ht="12.75">
      <c r="A101" s="3">
        <v>59136</v>
      </c>
      <c r="B101" s="4" t="s">
        <v>171</v>
      </c>
      <c r="C101" s="3">
        <v>174676</v>
      </c>
      <c r="D101" s="4" t="s">
        <v>41</v>
      </c>
      <c r="E101" s="4" t="s">
        <v>389</v>
      </c>
      <c r="F101" s="4" t="s">
        <v>390</v>
      </c>
      <c r="G101" s="4" t="s">
        <v>391</v>
      </c>
      <c r="H101" s="4" t="s">
        <v>63</v>
      </c>
      <c r="I101" s="4" t="s">
        <v>301</v>
      </c>
      <c r="J101" s="5">
        <v>3</v>
      </c>
      <c r="K101" s="6">
        <v>3</v>
      </c>
      <c r="L101" s="7" t="s">
        <v>46</v>
      </c>
      <c r="M101" s="4">
        <v>419913</v>
      </c>
      <c r="N101" s="4" t="s">
        <v>381</v>
      </c>
      <c r="O101" s="4" t="s">
        <v>48</v>
      </c>
      <c r="P101" s="4" t="s">
        <v>49</v>
      </c>
      <c r="Q101" s="4">
        <v>1</v>
      </c>
      <c r="R101" s="4" t="s">
        <v>382</v>
      </c>
      <c r="S101" s="4">
        <v>2273</v>
      </c>
      <c r="T101" s="4" t="s">
        <v>383</v>
      </c>
      <c r="U101" s="4" t="s">
        <v>384</v>
      </c>
      <c r="V101" s="4">
        <v>549493254</v>
      </c>
      <c r="W101" s="4"/>
      <c r="X101" s="8" t="s">
        <v>385</v>
      </c>
      <c r="Y101" s="8" t="s">
        <v>386</v>
      </c>
      <c r="Z101" s="8" t="s">
        <v>55</v>
      </c>
      <c r="AA101" s="8" t="s">
        <v>387</v>
      </c>
      <c r="AB101" s="8" t="s">
        <v>72</v>
      </c>
      <c r="AC101" s="7" t="s">
        <v>388</v>
      </c>
      <c r="AD101" s="9">
        <v>1480</v>
      </c>
      <c r="AE101" s="10">
        <f>ROUND($K$101*$AD$101,2)</f>
        <v>4440</v>
      </c>
    </row>
    <row r="102" spans="1:31" ht="12.75">
      <c r="A102" s="3">
        <v>59136</v>
      </c>
      <c r="B102" s="4" t="s">
        <v>171</v>
      </c>
      <c r="C102" s="3">
        <v>174677</v>
      </c>
      <c r="D102" s="4" t="s">
        <v>41</v>
      </c>
      <c r="E102" s="4" t="s">
        <v>298</v>
      </c>
      <c r="F102" s="4" t="s">
        <v>299</v>
      </c>
      <c r="G102" s="4" t="s">
        <v>300</v>
      </c>
      <c r="H102" s="4" t="s">
        <v>63</v>
      </c>
      <c r="I102" s="4" t="s">
        <v>301</v>
      </c>
      <c r="J102" s="5">
        <v>5</v>
      </c>
      <c r="K102" s="6">
        <v>5</v>
      </c>
      <c r="L102" s="7" t="s">
        <v>46</v>
      </c>
      <c r="M102" s="4">
        <v>419913</v>
      </c>
      <c r="N102" s="4" t="s">
        <v>381</v>
      </c>
      <c r="O102" s="4" t="s">
        <v>48</v>
      </c>
      <c r="P102" s="4" t="s">
        <v>49</v>
      </c>
      <c r="Q102" s="4">
        <v>1</v>
      </c>
      <c r="R102" s="4" t="s">
        <v>382</v>
      </c>
      <c r="S102" s="4">
        <v>2273</v>
      </c>
      <c r="T102" s="4" t="s">
        <v>383</v>
      </c>
      <c r="U102" s="4" t="s">
        <v>384</v>
      </c>
      <c r="V102" s="4">
        <v>549493254</v>
      </c>
      <c r="W102" s="4"/>
      <c r="X102" s="8" t="s">
        <v>385</v>
      </c>
      <c r="Y102" s="8" t="s">
        <v>386</v>
      </c>
      <c r="Z102" s="8" t="s">
        <v>55</v>
      </c>
      <c r="AA102" s="8" t="s">
        <v>387</v>
      </c>
      <c r="AB102" s="8" t="s">
        <v>72</v>
      </c>
      <c r="AC102" s="7" t="s">
        <v>388</v>
      </c>
      <c r="AD102" s="9">
        <v>1480</v>
      </c>
      <c r="AE102" s="10">
        <f>ROUND($K$102*$AD$102,2)</f>
        <v>7400</v>
      </c>
    </row>
    <row r="103" spans="1:31" ht="12.75">
      <c r="A103" s="18"/>
      <c r="B103" s="18"/>
      <c r="C103" s="18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5" t="s">
        <v>58</v>
      </c>
      <c r="AE103" s="12">
        <f>SUM($AE$100:$AE$102)</f>
        <v>14800</v>
      </c>
    </row>
    <row r="104" spans="1:3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25.5">
      <c r="A105" s="3">
        <v>59141</v>
      </c>
      <c r="B105" s="4"/>
      <c r="C105" s="3">
        <v>174644</v>
      </c>
      <c r="D105" s="4" t="s">
        <v>41</v>
      </c>
      <c r="E105" s="4" t="s">
        <v>392</v>
      </c>
      <c r="F105" s="4" t="s">
        <v>393</v>
      </c>
      <c r="G105" s="4" t="s">
        <v>394</v>
      </c>
      <c r="H105" s="4" t="s">
        <v>63</v>
      </c>
      <c r="I105" s="4" t="s">
        <v>165</v>
      </c>
      <c r="J105" s="5">
        <v>1</v>
      </c>
      <c r="K105" s="6">
        <v>1</v>
      </c>
      <c r="L105" s="7" t="s">
        <v>123</v>
      </c>
      <c r="M105" s="4">
        <v>110214</v>
      </c>
      <c r="N105" s="4" t="s">
        <v>395</v>
      </c>
      <c r="O105" s="4" t="s">
        <v>396</v>
      </c>
      <c r="P105" s="4" t="s">
        <v>126</v>
      </c>
      <c r="Q105" s="4">
        <v>2</v>
      </c>
      <c r="R105" s="4" t="s">
        <v>397</v>
      </c>
      <c r="S105" s="4">
        <v>116992</v>
      </c>
      <c r="T105" s="4" t="s">
        <v>398</v>
      </c>
      <c r="U105" s="4" t="s">
        <v>399</v>
      </c>
      <c r="V105" s="4">
        <v>532232275</v>
      </c>
      <c r="W105" s="4"/>
      <c r="X105" s="8" t="s">
        <v>53</v>
      </c>
      <c r="Y105" s="8" t="s">
        <v>400</v>
      </c>
      <c r="Z105" s="8" t="s">
        <v>55</v>
      </c>
      <c r="AA105" s="8" t="s">
        <v>53</v>
      </c>
      <c r="AB105" s="8" t="s">
        <v>132</v>
      </c>
      <c r="AC105" s="7" t="s">
        <v>401</v>
      </c>
      <c r="AD105" s="9">
        <v>1310</v>
      </c>
      <c r="AE105" s="10">
        <f>ROUND($K$105*$AD$105,2)</f>
        <v>1310</v>
      </c>
    </row>
    <row r="106" spans="1:31" ht="25.5">
      <c r="A106" s="3">
        <v>59141</v>
      </c>
      <c r="B106" s="4"/>
      <c r="C106" s="3">
        <v>174645</v>
      </c>
      <c r="D106" s="4" t="s">
        <v>41</v>
      </c>
      <c r="E106" s="4" t="s">
        <v>402</v>
      </c>
      <c r="F106" s="4" t="s">
        <v>403</v>
      </c>
      <c r="G106" s="4" t="s">
        <v>404</v>
      </c>
      <c r="H106" s="4" t="s">
        <v>63</v>
      </c>
      <c r="I106" s="4" t="s">
        <v>405</v>
      </c>
      <c r="J106" s="5">
        <v>4</v>
      </c>
      <c r="K106" s="6">
        <v>4</v>
      </c>
      <c r="L106" s="7" t="s">
        <v>123</v>
      </c>
      <c r="M106" s="4">
        <v>110214</v>
      </c>
      <c r="N106" s="4" t="s">
        <v>395</v>
      </c>
      <c r="O106" s="4" t="s">
        <v>396</v>
      </c>
      <c r="P106" s="4" t="s">
        <v>126</v>
      </c>
      <c r="Q106" s="4">
        <v>2</v>
      </c>
      <c r="R106" s="4" t="s">
        <v>397</v>
      </c>
      <c r="S106" s="4">
        <v>116992</v>
      </c>
      <c r="T106" s="4" t="s">
        <v>398</v>
      </c>
      <c r="U106" s="4" t="s">
        <v>399</v>
      </c>
      <c r="V106" s="4">
        <v>532232275</v>
      </c>
      <c r="W106" s="4"/>
      <c r="X106" s="8" t="s">
        <v>53</v>
      </c>
      <c r="Y106" s="8" t="s">
        <v>400</v>
      </c>
      <c r="Z106" s="8" t="s">
        <v>55</v>
      </c>
      <c r="AA106" s="8" t="s">
        <v>53</v>
      </c>
      <c r="AB106" s="8" t="s">
        <v>132</v>
      </c>
      <c r="AC106" s="7" t="s">
        <v>401</v>
      </c>
      <c r="AD106" s="9">
        <v>375</v>
      </c>
      <c r="AE106" s="10">
        <f>ROUND($K$106*$AD$106,2)</f>
        <v>1500</v>
      </c>
    </row>
    <row r="107" spans="1:31" ht="12.75">
      <c r="A107" s="18"/>
      <c r="B107" s="18"/>
      <c r="C107" s="18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5" t="s">
        <v>58</v>
      </c>
      <c r="AE107" s="12">
        <f>SUM($AE$105:$AE$106)</f>
        <v>2810</v>
      </c>
    </row>
    <row r="108" spans="1:3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25.5">
      <c r="A109" s="3">
        <v>59150</v>
      </c>
      <c r="B109" s="4" t="s">
        <v>406</v>
      </c>
      <c r="C109" s="3">
        <v>174668</v>
      </c>
      <c r="D109" s="4" t="s">
        <v>41</v>
      </c>
      <c r="E109" s="4" t="s">
        <v>407</v>
      </c>
      <c r="F109" s="4" t="s">
        <v>408</v>
      </c>
      <c r="G109" s="4" t="s">
        <v>409</v>
      </c>
      <c r="H109" s="4"/>
      <c r="I109" s="4" t="s">
        <v>83</v>
      </c>
      <c r="J109" s="5">
        <v>1</v>
      </c>
      <c r="K109" s="6">
        <v>1</v>
      </c>
      <c r="L109" s="7" t="s">
        <v>46</v>
      </c>
      <c r="M109" s="4">
        <v>712003</v>
      </c>
      <c r="N109" s="4" t="s">
        <v>410</v>
      </c>
      <c r="O109" s="4" t="s">
        <v>411</v>
      </c>
      <c r="P109" s="4" t="s">
        <v>113</v>
      </c>
      <c r="Q109" s="4">
        <v>3</v>
      </c>
      <c r="R109" s="4" t="s">
        <v>412</v>
      </c>
      <c r="S109" s="4">
        <v>235266</v>
      </c>
      <c r="T109" s="4" t="s">
        <v>413</v>
      </c>
      <c r="U109" s="4" t="s">
        <v>414</v>
      </c>
      <c r="V109" s="4">
        <v>549495954</v>
      </c>
      <c r="W109" s="4" t="s">
        <v>415</v>
      </c>
      <c r="X109" s="8" t="s">
        <v>416</v>
      </c>
      <c r="Y109" s="8" t="s">
        <v>417</v>
      </c>
      <c r="Z109" s="8" t="s">
        <v>418</v>
      </c>
      <c r="AA109" s="8" t="s">
        <v>419</v>
      </c>
      <c r="AB109" s="8" t="s">
        <v>185</v>
      </c>
      <c r="AC109" s="7" t="s">
        <v>420</v>
      </c>
      <c r="AD109" s="9">
        <v>620</v>
      </c>
      <c r="AE109" s="10">
        <f>ROUND($K$109*$AD$109,2)</f>
        <v>620</v>
      </c>
    </row>
    <row r="110" spans="1:31" ht="25.5">
      <c r="A110" s="3">
        <v>59150</v>
      </c>
      <c r="B110" s="4" t="s">
        <v>406</v>
      </c>
      <c r="C110" s="3">
        <v>174669</v>
      </c>
      <c r="D110" s="4" t="s">
        <v>41</v>
      </c>
      <c r="E110" s="4" t="s">
        <v>421</v>
      </c>
      <c r="F110" s="4" t="s">
        <v>422</v>
      </c>
      <c r="G110" s="4" t="s">
        <v>423</v>
      </c>
      <c r="H110" s="4"/>
      <c r="I110" s="4" t="s">
        <v>301</v>
      </c>
      <c r="J110" s="5">
        <v>1</v>
      </c>
      <c r="K110" s="6">
        <v>1</v>
      </c>
      <c r="L110" s="7" t="s">
        <v>46</v>
      </c>
      <c r="M110" s="4">
        <v>712003</v>
      </c>
      <c r="N110" s="4" t="s">
        <v>410</v>
      </c>
      <c r="O110" s="4" t="s">
        <v>411</v>
      </c>
      <c r="P110" s="4" t="s">
        <v>113</v>
      </c>
      <c r="Q110" s="4">
        <v>3</v>
      </c>
      <c r="R110" s="4" t="s">
        <v>412</v>
      </c>
      <c r="S110" s="4">
        <v>235266</v>
      </c>
      <c r="T110" s="4" t="s">
        <v>413</v>
      </c>
      <c r="U110" s="4" t="s">
        <v>414</v>
      </c>
      <c r="V110" s="4">
        <v>549495954</v>
      </c>
      <c r="W110" s="4" t="s">
        <v>415</v>
      </c>
      <c r="X110" s="8" t="s">
        <v>416</v>
      </c>
      <c r="Y110" s="8" t="s">
        <v>417</v>
      </c>
      <c r="Z110" s="8" t="s">
        <v>418</v>
      </c>
      <c r="AA110" s="8" t="s">
        <v>419</v>
      </c>
      <c r="AB110" s="8" t="s">
        <v>185</v>
      </c>
      <c r="AC110" s="7" t="s">
        <v>420</v>
      </c>
      <c r="AD110" s="9">
        <v>560</v>
      </c>
      <c r="AE110" s="10">
        <f>ROUND($K$110*$AD$110,2)</f>
        <v>560</v>
      </c>
    </row>
    <row r="111" spans="1:31" ht="25.5">
      <c r="A111" s="3">
        <v>59150</v>
      </c>
      <c r="B111" s="4" t="s">
        <v>406</v>
      </c>
      <c r="C111" s="3">
        <v>174670</v>
      </c>
      <c r="D111" s="4" t="s">
        <v>41</v>
      </c>
      <c r="E111" s="4" t="s">
        <v>424</v>
      </c>
      <c r="F111" s="4" t="s">
        <v>425</v>
      </c>
      <c r="G111" s="4" t="s">
        <v>426</v>
      </c>
      <c r="H111" s="4"/>
      <c r="I111" s="4" t="s">
        <v>301</v>
      </c>
      <c r="J111" s="5">
        <v>1</v>
      </c>
      <c r="K111" s="6">
        <v>1</v>
      </c>
      <c r="L111" s="7" t="s">
        <v>46</v>
      </c>
      <c r="M111" s="4">
        <v>712003</v>
      </c>
      <c r="N111" s="4" t="s">
        <v>410</v>
      </c>
      <c r="O111" s="4" t="s">
        <v>411</v>
      </c>
      <c r="P111" s="4" t="s">
        <v>113</v>
      </c>
      <c r="Q111" s="4">
        <v>3</v>
      </c>
      <c r="R111" s="4" t="s">
        <v>412</v>
      </c>
      <c r="S111" s="4">
        <v>235266</v>
      </c>
      <c r="T111" s="4" t="s">
        <v>413</v>
      </c>
      <c r="U111" s="4" t="s">
        <v>414</v>
      </c>
      <c r="V111" s="4">
        <v>549495954</v>
      </c>
      <c r="W111" s="4" t="s">
        <v>415</v>
      </c>
      <c r="X111" s="8" t="s">
        <v>416</v>
      </c>
      <c r="Y111" s="8" t="s">
        <v>417</v>
      </c>
      <c r="Z111" s="8" t="s">
        <v>418</v>
      </c>
      <c r="AA111" s="8" t="s">
        <v>419</v>
      </c>
      <c r="AB111" s="8" t="s">
        <v>185</v>
      </c>
      <c r="AC111" s="7" t="s">
        <v>420</v>
      </c>
      <c r="AD111" s="9">
        <v>560</v>
      </c>
      <c r="AE111" s="10">
        <f>ROUND($K$111*$AD$111,2)</f>
        <v>560</v>
      </c>
    </row>
    <row r="112" spans="1:31" ht="25.5">
      <c r="A112" s="3">
        <v>59150</v>
      </c>
      <c r="B112" s="4" t="s">
        <v>406</v>
      </c>
      <c r="C112" s="3">
        <v>174671</v>
      </c>
      <c r="D112" s="4" t="s">
        <v>41</v>
      </c>
      <c r="E112" s="4" t="s">
        <v>427</v>
      </c>
      <c r="F112" s="4" t="s">
        <v>428</v>
      </c>
      <c r="G112" s="4" t="s">
        <v>429</v>
      </c>
      <c r="H112" s="4"/>
      <c r="I112" s="4" t="s">
        <v>301</v>
      </c>
      <c r="J112" s="5">
        <v>1</v>
      </c>
      <c r="K112" s="6">
        <v>1</v>
      </c>
      <c r="L112" s="7" t="s">
        <v>46</v>
      </c>
      <c r="M112" s="4">
        <v>712003</v>
      </c>
      <c r="N112" s="4" t="s">
        <v>410</v>
      </c>
      <c r="O112" s="4" t="s">
        <v>411</v>
      </c>
      <c r="P112" s="4" t="s">
        <v>113</v>
      </c>
      <c r="Q112" s="4">
        <v>3</v>
      </c>
      <c r="R112" s="4" t="s">
        <v>412</v>
      </c>
      <c r="S112" s="4">
        <v>235266</v>
      </c>
      <c r="T112" s="4" t="s">
        <v>413</v>
      </c>
      <c r="U112" s="4" t="s">
        <v>414</v>
      </c>
      <c r="V112" s="4">
        <v>549495954</v>
      </c>
      <c r="W112" s="4" t="s">
        <v>415</v>
      </c>
      <c r="X112" s="8" t="s">
        <v>416</v>
      </c>
      <c r="Y112" s="8" t="s">
        <v>417</v>
      </c>
      <c r="Z112" s="8" t="s">
        <v>418</v>
      </c>
      <c r="AA112" s="8" t="s">
        <v>419</v>
      </c>
      <c r="AB112" s="8" t="s">
        <v>185</v>
      </c>
      <c r="AC112" s="7" t="s">
        <v>420</v>
      </c>
      <c r="AD112" s="9">
        <v>560</v>
      </c>
      <c r="AE112" s="10">
        <f>ROUND($K$112*$AD$112,2)</f>
        <v>560</v>
      </c>
    </row>
    <row r="113" spans="1:31" ht="12.75">
      <c r="A113" s="18"/>
      <c r="B113" s="18"/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5" t="s">
        <v>58</v>
      </c>
      <c r="AE113" s="12">
        <f>SUM($AE$109:$AE$112)</f>
        <v>2300</v>
      </c>
    </row>
    <row r="114" spans="1:3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25.5">
      <c r="A115" s="3">
        <v>59156</v>
      </c>
      <c r="B115" s="4" t="s">
        <v>430</v>
      </c>
      <c r="C115" s="3">
        <v>174683</v>
      </c>
      <c r="D115" s="4" t="s">
        <v>41</v>
      </c>
      <c r="E115" s="4" t="s">
        <v>431</v>
      </c>
      <c r="F115" s="4" t="s">
        <v>432</v>
      </c>
      <c r="G115" s="4" t="s">
        <v>433</v>
      </c>
      <c r="H115" s="4" t="s">
        <v>63</v>
      </c>
      <c r="I115" s="4" t="s">
        <v>165</v>
      </c>
      <c r="J115" s="5">
        <v>1</v>
      </c>
      <c r="K115" s="6">
        <v>1</v>
      </c>
      <c r="L115" s="7" t="s">
        <v>46</v>
      </c>
      <c r="M115" s="4">
        <v>510000</v>
      </c>
      <c r="N115" s="4" t="s">
        <v>434</v>
      </c>
      <c r="O115" s="4" t="s">
        <v>435</v>
      </c>
      <c r="P115" s="4" t="s">
        <v>113</v>
      </c>
      <c r="Q115" s="4">
        <v>2</v>
      </c>
      <c r="R115" s="4" t="s">
        <v>436</v>
      </c>
      <c r="S115" s="4">
        <v>186014</v>
      </c>
      <c r="T115" s="4" t="s">
        <v>437</v>
      </c>
      <c r="U115" s="4" t="s">
        <v>438</v>
      </c>
      <c r="V115" s="4">
        <v>549496321</v>
      </c>
      <c r="W115" s="4"/>
      <c r="X115" s="8" t="s">
        <v>265</v>
      </c>
      <c r="Y115" s="8" t="s">
        <v>439</v>
      </c>
      <c r="Z115" s="8" t="s">
        <v>55</v>
      </c>
      <c r="AA115" s="8" t="s">
        <v>53</v>
      </c>
      <c r="AB115" s="8" t="s">
        <v>185</v>
      </c>
      <c r="AC115" s="7" t="s">
        <v>440</v>
      </c>
      <c r="AD115" s="9">
        <v>1290</v>
      </c>
      <c r="AE115" s="10">
        <f>ROUND($K$115*$AD$115,2)</f>
        <v>1290</v>
      </c>
    </row>
    <row r="116" spans="1:31" ht="25.5">
      <c r="A116" s="3">
        <v>59156</v>
      </c>
      <c r="B116" s="4" t="s">
        <v>430</v>
      </c>
      <c r="C116" s="3">
        <v>174684</v>
      </c>
      <c r="D116" s="4" t="s">
        <v>41</v>
      </c>
      <c r="E116" s="4" t="s">
        <v>441</v>
      </c>
      <c r="F116" s="4" t="s">
        <v>442</v>
      </c>
      <c r="G116" s="4" t="s">
        <v>443</v>
      </c>
      <c r="H116" s="4" t="s">
        <v>63</v>
      </c>
      <c r="I116" s="4" t="s">
        <v>301</v>
      </c>
      <c r="J116" s="5">
        <v>1</v>
      </c>
      <c r="K116" s="6">
        <v>1</v>
      </c>
      <c r="L116" s="7" t="s">
        <v>46</v>
      </c>
      <c r="M116" s="4">
        <v>510000</v>
      </c>
      <c r="N116" s="4" t="s">
        <v>434</v>
      </c>
      <c r="O116" s="4" t="s">
        <v>435</v>
      </c>
      <c r="P116" s="4" t="s">
        <v>113</v>
      </c>
      <c r="Q116" s="4">
        <v>2</v>
      </c>
      <c r="R116" s="4" t="s">
        <v>436</v>
      </c>
      <c r="S116" s="4">
        <v>186014</v>
      </c>
      <c r="T116" s="4" t="s">
        <v>437</v>
      </c>
      <c r="U116" s="4" t="s">
        <v>438</v>
      </c>
      <c r="V116" s="4">
        <v>549496321</v>
      </c>
      <c r="W116" s="4"/>
      <c r="X116" s="8" t="s">
        <v>265</v>
      </c>
      <c r="Y116" s="8" t="s">
        <v>439</v>
      </c>
      <c r="Z116" s="8" t="s">
        <v>55</v>
      </c>
      <c r="AA116" s="8" t="s">
        <v>53</v>
      </c>
      <c r="AB116" s="8" t="s">
        <v>185</v>
      </c>
      <c r="AC116" s="7" t="s">
        <v>440</v>
      </c>
      <c r="AD116" s="9">
        <v>1410</v>
      </c>
      <c r="AE116" s="10">
        <f>ROUND($K$116*$AD$116,2)</f>
        <v>1410</v>
      </c>
    </row>
    <row r="117" spans="1:31" ht="25.5">
      <c r="A117" s="3">
        <v>59156</v>
      </c>
      <c r="B117" s="4" t="s">
        <v>430</v>
      </c>
      <c r="C117" s="3">
        <v>174685</v>
      </c>
      <c r="D117" s="4" t="s">
        <v>41</v>
      </c>
      <c r="E117" s="4" t="s">
        <v>444</v>
      </c>
      <c r="F117" s="4" t="s">
        <v>445</v>
      </c>
      <c r="G117" s="4" t="s">
        <v>446</v>
      </c>
      <c r="H117" s="4" t="s">
        <v>63</v>
      </c>
      <c r="I117" s="4" t="s">
        <v>301</v>
      </c>
      <c r="J117" s="5">
        <v>1</v>
      </c>
      <c r="K117" s="6">
        <v>1</v>
      </c>
      <c r="L117" s="7" t="s">
        <v>46</v>
      </c>
      <c r="M117" s="4">
        <v>510000</v>
      </c>
      <c r="N117" s="4" t="s">
        <v>434</v>
      </c>
      <c r="O117" s="4" t="s">
        <v>435</v>
      </c>
      <c r="P117" s="4" t="s">
        <v>113</v>
      </c>
      <c r="Q117" s="4">
        <v>2</v>
      </c>
      <c r="R117" s="4" t="s">
        <v>436</v>
      </c>
      <c r="S117" s="4">
        <v>186014</v>
      </c>
      <c r="T117" s="4" t="s">
        <v>437</v>
      </c>
      <c r="U117" s="4" t="s">
        <v>438</v>
      </c>
      <c r="V117" s="4">
        <v>549496321</v>
      </c>
      <c r="W117" s="4"/>
      <c r="X117" s="8" t="s">
        <v>265</v>
      </c>
      <c r="Y117" s="8" t="s">
        <v>439</v>
      </c>
      <c r="Z117" s="8" t="s">
        <v>55</v>
      </c>
      <c r="AA117" s="8" t="s">
        <v>53</v>
      </c>
      <c r="AB117" s="8" t="s">
        <v>185</v>
      </c>
      <c r="AC117" s="7" t="s">
        <v>440</v>
      </c>
      <c r="AD117" s="9">
        <v>1410</v>
      </c>
      <c r="AE117" s="10">
        <f>ROUND($K$117*$AD$117,2)</f>
        <v>1410</v>
      </c>
    </row>
    <row r="118" spans="1:31" ht="12.75">
      <c r="A118" s="18"/>
      <c r="B118" s="18"/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5" t="s">
        <v>58</v>
      </c>
      <c r="AE118" s="12">
        <f>SUM($AE$115:$AE$117)</f>
        <v>4110</v>
      </c>
    </row>
    <row r="119" spans="1:3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25.5">
      <c r="A120" s="3">
        <v>59157</v>
      </c>
      <c r="B120" s="4" t="s">
        <v>352</v>
      </c>
      <c r="C120" s="3">
        <v>174688</v>
      </c>
      <c r="D120" s="4" t="s">
        <v>92</v>
      </c>
      <c r="E120" s="4" t="s">
        <v>447</v>
      </c>
      <c r="F120" s="4" t="s">
        <v>448</v>
      </c>
      <c r="G120" s="4" t="s">
        <v>449</v>
      </c>
      <c r="H120" s="4" t="s">
        <v>63</v>
      </c>
      <c r="I120" s="4" t="s">
        <v>450</v>
      </c>
      <c r="J120" s="5">
        <v>1</v>
      </c>
      <c r="K120" s="6">
        <v>1</v>
      </c>
      <c r="L120" s="7" t="s">
        <v>46</v>
      </c>
      <c r="M120" s="4">
        <v>315010</v>
      </c>
      <c r="N120" s="4" t="s">
        <v>451</v>
      </c>
      <c r="O120" s="4" t="s">
        <v>452</v>
      </c>
      <c r="P120" s="4" t="s">
        <v>67</v>
      </c>
      <c r="Q120" s="4">
        <v>2</v>
      </c>
      <c r="R120" s="4" t="s">
        <v>453</v>
      </c>
      <c r="S120" s="4">
        <v>2728</v>
      </c>
      <c r="T120" s="4" t="s">
        <v>454</v>
      </c>
      <c r="U120" s="4" t="s">
        <v>455</v>
      </c>
      <c r="V120" s="4">
        <v>549493797</v>
      </c>
      <c r="W120" s="4"/>
      <c r="X120" s="8" t="s">
        <v>456</v>
      </c>
      <c r="Y120" s="8" t="s">
        <v>457</v>
      </c>
      <c r="Z120" s="8" t="s">
        <v>55</v>
      </c>
      <c r="AA120" s="8" t="s">
        <v>458</v>
      </c>
      <c r="AB120" s="8" t="s">
        <v>185</v>
      </c>
      <c r="AC120" s="7" t="s">
        <v>459</v>
      </c>
      <c r="AD120" s="9">
        <v>620</v>
      </c>
      <c r="AE120" s="10">
        <f>ROUND($K$120*$AD$120,2)</f>
        <v>620</v>
      </c>
    </row>
    <row r="121" spans="1:31" ht="25.5">
      <c r="A121" s="3">
        <v>59157</v>
      </c>
      <c r="B121" s="4" t="s">
        <v>352</v>
      </c>
      <c r="C121" s="3">
        <v>174689</v>
      </c>
      <c r="D121" s="4" t="s">
        <v>92</v>
      </c>
      <c r="E121" s="4" t="s">
        <v>460</v>
      </c>
      <c r="F121" s="4" t="s">
        <v>461</v>
      </c>
      <c r="G121" s="4" t="s">
        <v>462</v>
      </c>
      <c r="H121" s="4" t="s">
        <v>63</v>
      </c>
      <c r="I121" s="4" t="s">
        <v>463</v>
      </c>
      <c r="J121" s="5">
        <v>2</v>
      </c>
      <c r="K121" s="6">
        <v>2</v>
      </c>
      <c r="L121" s="7" t="s">
        <v>46</v>
      </c>
      <c r="M121" s="4">
        <v>315010</v>
      </c>
      <c r="N121" s="4" t="s">
        <v>451</v>
      </c>
      <c r="O121" s="4" t="s">
        <v>452</v>
      </c>
      <c r="P121" s="4" t="s">
        <v>67</v>
      </c>
      <c r="Q121" s="4">
        <v>2</v>
      </c>
      <c r="R121" s="4" t="s">
        <v>453</v>
      </c>
      <c r="S121" s="4">
        <v>2728</v>
      </c>
      <c r="T121" s="4" t="s">
        <v>454</v>
      </c>
      <c r="U121" s="4" t="s">
        <v>455</v>
      </c>
      <c r="V121" s="4">
        <v>549493797</v>
      </c>
      <c r="W121" s="4"/>
      <c r="X121" s="8" t="s">
        <v>456</v>
      </c>
      <c r="Y121" s="8" t="s">
        <v>457</v>
      </c>
      <c r="Z121" s="8" t="s">
        <v>55</v>
      </c>
      <c r="AA121" s="8" t="s">
        <v>458</v>
      </c>
      <c r="AB121" s="8" t="s">
        <v>185</v>
      </c>
      <c r="AC121" s="7" t="s">
        <v>459</v>
      </c>
      <c r="AD121" s="9">
        <v>550</v>
      </c>
      <c r="AE121" s="10">
        <f>ROUND($K$121*$AD$121,2)</f>
        <v>1100</v>
      </c>
    </row>
    <row r="122" spans="1:31" ht="12.75">
      <c r="A122" s="18"/>
      <c r="B122" s="18"/>
      <c r="C122" s="1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5" t="s">
        <v>58</v>
      </c>
      <c r="AE122" s="12">
        <f>SUM($AE$120:$AE$121)</f>
        <v>1720</v>
      </c>
    </row>
    <row r="123" spans="1:3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25.5">
      <c r="A124" s="3">
        <v>59159</v>
      </c>
      <c r="B124" s="4" t="s">
        <v>352</v>
      </c>
      <c r="C124" s="3">
        <v>174686</v>
      </c>
      <c r="D124" s="4" t="s">
        <v>92</v>
      </c>
      <c r="E124" s="4" t="s">
        <v>460</v>
      </c>
      <c r="F124" s="4" t="s">
        <v>461</v>
      </c>
      <c r="G124" s="4" t="s">
        <v>462</v>
      </c>
      <c r="H124" s="4" t="s">
        <v>63</v>
      </c>
      <c r="I124" s="4" t="s">
        <v>463</v>
      </c>
      <c r="J124" s="5">
        <v>1</v>
      </c>
      <c r="K124" s="6">
        <v>1</v>
      </c>
      <c r="L124" s="7" t="s">
        <v>46</v>
      </c>
      <c r="M124" s="4">
        <v>315010</v>
      </c>
      <c r="N124" s="4" t="s">
        <v>451</v>
      </c>
      <c r="O124" s="4" t="s">
        <v>452</v>
      </c>
      <c r="P124" s="4" t="s">
        <v>67</v>
      </c>
      <c r="Q124" s="4">
        <v>2</v>
      </c>
      <c r="R124" s="4" t="s">
        <v>453</v>
      </c>
      <c r="S124" s="4">
        <v>1465</v>
      </c>
      <c r="T124" s="4" t="s">
        <v>464</v>
      </c>
      <c r="U124" s="4" t="s">
        <v>465</v>
      </c>
      <c r="V124" s="4">
        <v>549495997</v>
      </c>
      <c r="W124" s="4"/>
      <c r="X124" s="8" t="s">
        <v>466</v>
      </c>
      <c r="Y124" s="8" t="s">
        <v>457</v>
      </c>
      <c r="Z124" s="8" t="s">
        <v>55</v>
      </c>
      <c r="AA124" s="8" t="s">
        <v>458</v>
      </c>
      <c r="AB124" s="8" t="s">
        <v>185</v>
      </c>
      <c r="AC124" s="7" t="s">
        <v>467</v>
      </c>
      <c r="AD124" s="9">
        <v>550</v>
      </c>
      <c r="AE124" s="10">
        <f>ROUND($K$124*$AD$124,2)</f>
        <v>550</v>
      </c>
    </row>
    <row r="125" spans="1:31" ht="25.5">
      <c r="A125" s="3">
        <v>59159</v>
      </c>
      <c r="B125" s="4" t="s">
        <v>352</v>
      </c>
      <c r="C125" s="3">
        <v>174687</v>
      </c>
      <c r="D125" s="4" t="s">
        <v>92</v>
      </c>
      <c r="E125" s="4" t="s">
        <v>447</v>
      </c>
      <c r="F125" s="4" t="s">
        <v>448</v>
      </c>
      <c r="G125" s="4" t="s">
        <v>449</v>
      </c>
      <c r="H125" s="4" t="s">
        <v>63</v>
      </c>
      <c r="I125" s="4" t="s">
        <v>450</v>
      </c>
      <c r="J125" s="5">
        <v>1</v>
      </c>
      <c r="K125" s="6">
        <v>1</v>
      </c>
      <c r="L125" s="7" t="s">
        <v>46</v>
      </c>
      <c r="M125" s="4">
        <v>315010</v>
      </c>
      <c r="N125" s="4" t="s">
        <v>451</v>
      </c>
      <c r="O125" s="4" t="s">
        <v>452</v>
      </c>
      <c r="P125" s="4" t="s">
        <v>67</v>
      </c>
      <c r="Q125" s="4">
        <v>2</v>
      </c>
      <c r="R125" s="4" t="s">
        <v>453</v>
      </c>
      <c r="S125" s="4">
        <v>1465</v>
      </c>
      <c r="T125" s="4" t="s">
        <v>464</v>
      </c>
      <c r="U125" s="4" t="s">
        <v>465</v>
      </c>
      <c r="V125" s="4">
        <v>549495997</v>
      </c>
      <c r="W125" s="4"/>
      <c r="X125" s="8" t="s">
        <v>466</v>
      </c>
      <c r="Y125" s="8" t="s">
        <v>457</v>
      </c>
      <c r="Z125" s="8" t="s">
        <v>55</v>
      </c>
      <c r="AA125" s="8" t="s">
        <v>458</v>
      </c>
      <c r="AB125" s="8" t="s">
        <v>185</v>
      </c>
      <c r="AC125" s="7" t="s">
        <v>467</v>
      </c>
      <c r="AD125" s="9">
        <v>620</v>
      </c>
      <c r="AE125" s="10">
        <f>ROUND($K$125*$AD$125,2)</f>
        <v>620</v>
      </c>
    </row>
    <row r="126" spans="1:31" ht="12.75">
      <c r="A126" s="18"/>
      <c r="B126" s="18"/>
      <c r="C126" s="1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5" t="s">
        <v>58</v>
      </c>
      <c r="AE126" s="12">
        <f>SUM($AE$124:$AE$125)</f>
        <v>1170</v>
      </c>
    </row>
    <row r="127" spans="1:3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25.5">
      <c r="A128" s="3">
        <v>59164</v>
      </c>
      <c r="B128" s="4"/>
      <c r="C128" s="3">
        <v>174736</v>
      </c>
      <c r="D128" s="4" t="s">
        <v>41</v>
      </c>
      <c r="E128" s="4" t="s">
        <v>468</v>
      </c>
      <c r="F128" s="4" t="s">
        <v>469</v>
      </c>
      <c r="G128" s="4" t="s">
        <v>470</v>
      </c>
      <c r="H128" s="4" t="s">
        <v>63</v>
      </c>
      <c r="I128" s="4" t="s">
        <v>301</v>
      </c>
      <c r="J128" s="5">
        <v>1</v>
      </c>
      <c r="K128" s="6">
        <v>1</v>
      </c>
      <c r="L128" s="7" t="s">
        <v>46</v>
      </c>
      <c r="M128" s="4">
        <v>313010</v>
      </c>
      <c r="N128" s="4" t="s">
        <v>111</v>
      </c>
      <c r="O128" s="4" t="s">
        <v>112</v>
      </c>
      <c r="P128" s="4" t="s">
        <v>113</v>
      </c>
      <c r="Q128" s="4"/>
      <c r="R128" s="4" t="s">
        <v>114</v>
      </c>
      <c r="S128" s="4">
        <v>55200</v>
      </c>
      <c r="T128" s="4" t="s">
        <v>471</v>
      </c>
      <c r="U128" s="4" t="s">
        <v>472</v>
      </c>
      <c r="V128" s="4">
        <v>549496510</v>
      </c>
      <c r="W128" s="4"/>
      <c r="X128" s="8" t="s">
        <v>53</v>
      </c>
      <c r="Y128" s="8" t="s">
        <v>117</v>
      </c>
      <c r="Z128" s="8" t="s">
        <v>55</v>
      </c>
      <c r="AA128" s="8" t="s">
        <v>53</v>
      </c>
      <c r="AB128" s="8" t="s">
        <v>72</v>
      </c>
      <c r="AC128" s="7" t="s">
        <v>473</v>
      </c>
      <c r="AD128" s="9">
        <v>980</v>
      </c>
      <c r="AE128" s="10">
        <f>ROUND($K$128*$AD$128,2)</f>
        <v>980</v>
      </c>
    </row>
    <row r="129" spans="1:31" ht="12.75">
      <c r="A129" s="18"/>
      <c r="B129" s="18"/>
      <c r="C129" s="18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5" t="s">
        <v>58</v>
      </c>
      <c r="AE129" s="12">
        <f>SUM($AE$128:$AE$128)</f>
        <v>980</v>
      </c>
    </row>
    <row r="130" spans="1:3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25.5">
      <c r="A131" s="3">
        <v>59174</v>
      </c>
      <c r="B131" s="4" t="s">
        <v>474</v>
      </c>
      <c r="C131" s="3">
        <v>174820</v>
      </c>
      <c r="D131" s="4" t="s">
        <v>41</v>
      </c>
      <c r="E131" s="4" t="s">
        <v>475</v>
      </c>
      <c r="F131" s="4" t="s">
        <v>476</v>
      </c>
      <c r="G131" s="4" t="s">
        <v>477</v>
      </c>
      <c r="H131" s="4" t="s">
        <v>63</v>
      </c>
      <c r="I131" s="4" t="s">
        <v>478</v>
      </c>
      <c r="J131" s="5">
        <v>3</v>
      </c>
      <c r="K131" s="6">
        <v>3</v>
      </c>
      <c r="L131" s="7" t="s">
        <v>46</v>
      </c>
      <c r="M131" s="4">
        <v>212700</v>
      </c>
      <c r="N131" s="4" t="s">
        <v>479</v>
      </c>
      <c r="O131" s="4" t="s">
        <v>480</v>
      </c>
      <c r="P131" s="4" t="s">
        <v>481</v>
      </c>
      <c r="Q131" s="4">
        <v>3</v>
      </c>
      <c r="R131" s="4" t="s">
        <v>482</v>
      </c>
      <c r="S131" s="4">
        <v>53241</v>
      </c>
      <c r="T131" s="4" t="s">
        <v>483</v>
      </c>
      <c r="U131" s="4" t="s">
        <v>484</v>
      </c>
      <c r="V131" s="4">
        <v>549495019</v>
      </c>
      <c r="W131" s="4"/>
      <c r="X131" s="8" t="s">
        <v>485</v>
      </c>
      <c r="Y131" s="8" t="s">
        <v>486</v>
      </c>
      <c r="Z131" s="8" t="s">
        <v>55</v>
      </c>
      <c r="AA131" s="8" t="s">
        <v>487</v>
      </c>
      <c r="AB131" s="8" t="s">
        <v>72</v>
      </c>
      <c r="AC131" s="7" t="s">
        <v>488</v>
      </c>
      <c r="AD131" s="9">
        <v>1750</v>
      </c>
      <c r="AE131" s="10">
        <f>ROUND($K$131*$AD$131,2)</f>
        <v>5250</v>
      </c>
    </row>
    <row r="132" spans="1:31" ht="25.5">
      <c r="A132" s="3">
        <v>59174</v>
      </c>
      <c r="B132" s="4" t="s">
        <v>474</v>
      </c>
      <c r="C132" s="3">
        <v>174821</v>
      </c>
      <c r="D132" s="4" t="s">
        <v>41</v>
      </c>
      <c r="E132" s="4" t="s">
        <v>489</v>
      </c>
      <c r="F132" s="4" t="s">
        <v>149</v>
      </c>
      <c r="G132" s="4" t="s">
        <v>150</v>
      </c>
      <c r="H132" s="4" t="s">
        <v>63</v>
      </c>
      <c r="I132" s="4" t="s">
        <v>83</v>
      </c>
      <c r="J132" s="5">
        <v>1</v>
      </c>
      <c r="K132" s="6">
        <v>1</v>
      </c>
      <c r="L132" s="7" t="s">
        <v>46</v>
      </c>
      <c r="M132" s="4">
        <v>212700</v>
      </c>
      <c r="N132" s="4" t="s">
        <v>479</v>
      </c>
      <c r="O132" s="4" t="s">
        <v>480</v>
      </c>
      <c r="P132" s="4" t="s">
        <v>481</v>
      </c>
      <c r="Q132" s="4">
        <v>3</v>
      </c>
      <c r="R132" s="4" t="s">
        <v>482</v>
      </c>
      <c r="S132" s="4">
        <v>53241</v>
      </c>
      <c r="T132" s="4" t="s">
        <v>483</v>
      </c>
      <c r="U132" s="4" t="s">
        <v>484</v>
      </c>
      <c r="V132" s="4">
        <v>549495019</v>
      </c>
      <c r="W132" s="4"/>
      <c r="X132" s="8" t="s">
        <v>485</v>
      </c>
      <c r="Y132" s="8" t="s">
        <v>486</v>
      </c>
      <c r="Z132" s="8" t="s">
        <v>55</v>
      </c>
      <c r="AA132" s="8" t="s">
        <v>487</v>
      </c>
      <c r="AB132" s="8" t="s">
        <v>72</v>
      </c>
      <c r="AC132" s="7" t="s">
        <v>488</v>
      </c>
      <c r="AD132" s="9">
        <v>1370</v>
      </c>
      <c r="AE132" s="10">
        <f>ROUND($K$132*$AD$132,2)</f>
        <v>1370</v>
      </c>
    </row>
    <row r="133" spans="1:31" ht="12.75">
      <c r="A133" s="18"/>
      <c r="B133" s="18"/>
      <c r="C133" s="18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5" t="s">
        <v>58</v>
      </c>
      <c r="AE133" s="12">
        <f>SUM($AE$131:$AE$132)</f>
        <v>6620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25.5">
      <c r="A135" s="3">
        <v>59177</v>
      </c>
      <c r="B135" s="4" t="s">
        <v>490</v>
      </c>
      <c r="C135" s="3">
        <v>174867</v>
      </c>
      <c r="D135" s="4" t="s">
        <v>41</v>
      </c>
      <c r="E135" s="4" t="s">
        <v>491</v>
      </c>
      <c r="F135" s="4" t="s">
        <v>492</v>
      </c>
      <c r="G135" s="4" t="s">
        <v>493</v>
      </c>
      <c r="H135" s="4" t="s">
        <v>63</v>
      </c>
      <c r="I135" s="4" t="s">
        <v>330</v>
      </c>
      <c r="J135" s="5">
        <v>1</v>
      </c>
      <c r="K135" s="6">
        <v>1</v>
      </c>
      <c r="L135" s="7" t="s">
        <v>123</v>
      </c>
      <c r="M135" s="4">
        <v>110518</v>
      </c>
      <c r="N135" s="4" t="s">
        <v>494</v>
      </c>
      <c r="O135" s="4" t="s">
        <v>495</v>
      </c>
      <c r="P135" s="4" t="s">
        <v>113</v>
      </c>
      <c r="Q135" s="4">
        <v>2</v>
      </c>
      <c r="R135" s="4" t="s">
        <v>496</v>
      </c>
      <c r="S135" s="4">
        <v>294</v>
      </c>
      <c r="T135" s="4" t="s">
        <v>497</v>
      </c>
      <c r="U135" s="4" t="s">
        <v>498</v>
      </c>
      <c r="V135" s="4">
        <v>549494302</v>
      </c>
      <c r="W135" s="4" t="s">
        <v>499</v>
      </c>
      <c r="X135" s="8" t="s">
        <v>500</v>
      </c>
      <c r="Y135" s="8" t="s">
        <v>501</v>
      </c>
      <c r="Z135" s="8" t="s">
        <v>55</v>
      </c>
      <c r="AA135" s="8" t="s">
        <v>502</v>
      </c>
      <c r="AB135" s="8" t="s">
        <v>132</v>
      </c>
      <c r="AC135" s="7" t="s">
        <v>503</v>
      </c>
      <c r="AD135" s="9">
        <v>3430</v>
      </c>
      <c r="AE135" s="10">
        <f>ROUND($K$135*$AD$135,2)</f>
        <v>3430</v>
      </c>
    </row>
    <row r="136" spans="1:31" ht="25.5">
      <c r="A136" s="3">
        <v>59177</v>
      </c>
      <c r="B136" s="4" t="s">
        <v>490</v>
      </c>
      <c r="C136" s="3">
        <v>174868</v>
      </c>
      <c r="D136" s="4" t="s">
        <v>41</v>
      </c>
      <c r="E136" s="4" t="s">
        <v>504</v>
      </c>
      <c r="F136" s="4" t="s">
        <v>505</v>
      </c>
      <c r="G136" s="4" t="s">
        <v>506</v>
      </c>
      <c r="H136" s="4" t="s">
        <v>63</v>
      </c>
      <c r="I136" s="4" t="s">
        <v>317</v>
      </c>
      <c r="J136" s="5">
        <v>1</v>
      </c>
      <c r="K136" s="6">
        <v>1</v>
      </c>
      <c r="L136" s="7" t="s">
        <v>123</v>
      </c>
      <c r="M136" s="4">
        <v>110518</v>
      </c>
      <c r="N136" s="4" t="s">
        <v>494</v>
      </c>
      <c r="O136" s="4" t="s">
        <v>495</v>
      </c>
      <c r="P136" s="4" t="s">
        <v>113</v>
      </c>
      <c r="Q136" s="4">
        <v>2</v>
      </c>
      <c r="R136" s="4" t="s">
        <v>496</v>
      </c>
      <c r="S136" s="4">
        <v>294</v>
      </c>
      <c r="T136" s="4" t="s">
        <v>497</v>
      </c>
      <c r="U136" s="4" t="s">
        <v>498</v>
      </c>
      <c r="V136" s="4">
        <v>549494302</v>
      </c>
      <c r="W136" s="4"/>
      <c r="X136" s="8" t="s">
        <v>500</v>
      </c>
      <c r="Y136" s="8" t="s">
        <v>501</v>
      </c>
      <c r="Z136" s="8" t="s">
        <v>55</v>
      </c>
      <c r="AA136" s="8" t="s">
        <v>502</v>
      </c>
      <c r="AB136" s="8" t="s">
        <v>132</v>
      </c>
      <c r="AC136" s="7" t="s">
        <v>503</v>
      </c>
      <c r="AD136" s="9">
        <v>1160</v>
      </c>
      <c r="AE136" s="10">
        <f>ROUND($K$136*$AD$136,2)</f>
        <v>1160</v>
      </c>
    </row>
    <row r="137" spans="1:31" ht="25.5">
      <c r="A137" s="3">
        <v>59177</v>
      </c>
      <c r="B137" s="4" t="s">
        <v>490</v>
      </c>
      <c r="C137" s="3">
        <v>174869</v>
      </c>
      <c r="D137" s="4" t="s">
        <v>41</v>
      </c>
      <c r="E137" s="4" t="s">
        <v>507</v>
      </c>
      <c r="F137" s="4" t="s">
        <v>508</v>
      </c>
      <c r="G137" s="4" t="s">
        <v>509</v>
      </c>
      <c r="H137" s="4" t="s">
        <v>63</v>
      </c>
      <c r="I137" s="4" t="s">
        <v>317</v>
      </c>
      <c r="J137" s="5">
        <v>1</v>
      </c>
      <c r="K137" s="6">
        <v>1</v>
      </c>
      <c r="L137" s="7" t="s">
        <v>123</v>
      </c>
      <c r="M137" s="4">
        <v>110518</v>
      </c>
      <c r="N137" s="4" t="s">
        <v>494</v>
      </c>
      <c r="O137" s="4" t="s">
        <v>495</v>
      </c>
      <c r="P137" s="4" t="s">
        <v>113</v>
      </c>
      <c r="Q137" s="4">
        <v>2</v>
      </c>
      <c r="R137" s="4" t="s">
        <v>496</v>
      </c>
      <c r="S137" s="4">
        <v>294</v>
      </c>
      <c r="T137" s="4" t="s">
        <v>497</v>
      </c>
      <c r="U137" s="4" t="s">
        <v>498</v>
      </c>
      <c r="V137" s="4">
        <v>549494302</v>
      </c>
      <c r="W137" s="4"/>
      <c r="X137" s="8" t="s">
        <v>500</v>
      </c>
      <c r="Y137" s="8" t="s">
        <v>501</v>
      </c>
      <c r="Z137" s="8" t="s">
        <v>55</v>
      </c>
      <c r="AA137" s="8" t="s">
        <v>502</v>
      </c>
      <c r="AB137" s="8" t="s">
        <v>132</v>
      </c>
      <c r="AC137" s="7" t="s">
        <v>503</v>
      </c>
      <c r="AD137" s="9">
        <v>1160</v>
      </c>
      <c r="AE137" s="10">
        <f>ROUND($K$137*$AD$137,2)</f>
        <v>1160</v>
      </c>
    </row>
    <row r="138" spans="1:31" ht="12.75">
      <c r="A138" s="18"/>
      <c r="B138" s="18"/>
      <c r="C138" s="18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5" t="s">
        <v>58</v>
      </c>
      <c r="AE138" s="12">
        <f>SUM($AE$135:$AE$137)</f>
        <v>5750</v>
      </c>
    </row>
    <row r="139" spans="1:3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>
      <c r="A140" s="3">
        <v>59178</v>
      </c>
      <c r="B140" s="4" t="s">
        <v>510</v>
      </c>
      <c r="C140" s="3">
        <v>174852</v>
      </c>
      <c r="D140" s="4" t="s">
        <v>41</v>
      </c>
      <c r="E140" s="4" t="s">
        <v>88</v>
      </c>
      <c r="F140" s="4" t="s">
        <v>89</v>
      </c>
      <c r="G140" s="4" t="s">
        <v>90</v>
      </c>
      <c r="H140" s="4" t="s">
        <v>63</v>
      </c>
      <c r="I140" s="4" t="s">
        <v>91</v>
      </c>
      <c r="J140" s="5">
        <v>1</v>
      </c>
      <c r="K140" s="6">
        <v>1</v>
      </c>
      <c r="L140" s="7" t="s">
        <v>46</v>
      </c>
      <c r="M140" s="4">
        <v>312030</v>
      </c>
      <c r="N140" s="4" t="s">
        <v>511</v>
      </c>
      <c r="O140" s="4" t="s">
        <v>280</v>
      </c>
      <c r="P140" s="4" t="s">
        <v>67</v>
      </c>
      <c r="Q140" s="4">
        <v>1</v>
      </c>
      <c r="R140" s="4" t="s">
        <v>114</v>
      </c>
      <c r="S140" s="4">
        <v>1699</v>
      </c>
      <c r="T140" s="4" t="s">
        <v>512</v>
      </c>
      <c r="U140" s="4" t="s">
        <v>513</v>
      </c>
      <c r="V140" s="4">
        <v>549493052</v>
      </c>
      <c r="W140" s="4"/>
      <c r="X140" s="8" t="s">
        <v>514</v>
      </c>
      <c r="Y140" s="8" t="s">
        <v>515</v>
      </c>
      <c r="Z140" s="8" t="s">
        <v>55</v>
      </c>
      <c r="AA140" s="8" t="s">
        <v>516</v>
      </c>
      <c r="AB140" s="8" t="s">
        <v>72</v>
      </c>
      <c r="AC140" s="7" t="s">
        <v>517</v>
      </c>
      <c r="AD140" s="9">
        <v>3060</v>
      </c>
      <c r="AE140" s="10">
        <f>ROUND($K$140*$AD$140,2)</f>
        <v>3060</v>
      </c>
    </row>
    <row r="141" spans="1:31" ht="12.75">
      <c r="A141" s="18"/>
      <c r="B141" s="18"/>
      <c r="C141" s="18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5" t="s">
        <v>58</v>
      </c>
      <c r="AE141" s="12">
        <f>SUM($AE$140:$AE$140)</f>
        <v>3060</v>
      </c>
    </row>
    <row r="142" spans="1:3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25.5">
      <c r="A143" s="3">
        <v>59181</v>
      </c>
      <c r="B143" s="4"/>
      <c r="C143" s="3">
        <v>174703</v>
      </c>
      <c r="D143" s="4" t="s">
        <v>41</v>
      </c>
      <c r="E143" s="4" t="s">
        <v>518</v>
      </c>
      <c r="F143" s="4" t="s">
        <v>519</v>
      </c>
      <c r="G143" s="4" t="s">
        <v>520</v>
      </c>
      <c r="H143" s="4" t="s">
        <v>63</v>
      </c>
      <c r="I143" s="4" t="s">
        <v>521</v>
      </c>
      <c r="J143" s="5">
        <v>1</v>
      </c>
      <c r="K143" s="6">
        <v>1</v>
      </c>
      <c r="L143" s="7" t="s">
        <v>123</v>
      </c>
      <c r="M143" s="4">
        <v>110525</v>
      </c>
      <c r="N143" s="4" t="s">
        <v>522</v>
      </c>
      <c r="O143" s="4" t="s">
        <v>523</v>
      </c>
      <c r="P143" s="4" t="s">
        <v>113</v>
      </c>
      <c r="Q143" s="4">
        <v>3</v>
      </c>
      <c r="R143" s="4" t="s">
        <v>524</v>
      </c>
      <c r="S143" s="4">
        <v>70424</v>
      </c>
      <c r="T143" s="4" t="s">
        <v>525</v>
      </c>
      <c r="U143" s="4" t="s">
        <v>526</v>
      </c>
      <c r="V143" s="4">
        <v>549494303</v>
      </c>
      <c r="W143" s="4"/>
      <c r="X143" s="8" t="s">
        <v>53</v>
      </c>
      <c r="Y143" s="8" t="s">
        <v>527</v>
      </c>
      <c r="Z143" s="8" t="s">
        <v>55</v>
      </c>
      <c r="AA143" s="8" t="s">
        <v>53</v>
      </c>
      <c r="AB143" s="8" t="s">
        <v>132</v>
      </c>
      <c r="AC143" s="7" t="s">
        <v>528</v>
      </c>
      <c r="AD143" s="9">
        <v>2050</v>
      </c>
      <c r="AE143" s="10">
        <f>ROUND($K$143*$AD$143,2)</f>
        <v>2050</v>
      </c>
    </row>
    <row r="144" spans="1:31" ht="12.75">
      <c r="A144" s="18"/>
      <c r="B144" s="18"/>
      <c r="C144" s="18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5" t="s">
        <v>58</v>
      </c>
      <c r="AE144" s="12">
        <f>SUM($AE$143:$AE$143)</f>
        <v>2050</v>
      </c>
    </row>
    <row r="145" spans="1:3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25.5">
      <c r="A146" s="3">
        <v>59184</v>
      </c>
      <c r="B146" s="4" t="s">
        <v>529</v>
      </c>
      <c r="C146" s="3">
        <v>174728</v>
      </c>
      <c r="D146" s="4" t="s">
        <v>41</v>
      </c>
      <c r="E146" s="4" t="s">
        <v>530</v>
      </c>
      <c r="F146" s="4" t="s">
        <v>531</v>
      </c>
      <c r="G146" s="4" t="s">
        <v>532</v>
      </c>
      <c r="H146" s="4" t="s">
        <v>63</v>
      </c>
      <c r="I146" s="4" t="s">
        <v>301</v>
      </c>
      <c r="J146" s="5">
        <v>1</v>
      </c>
      <c r="K146" s="6">
        <v>1</v>
      </c>
      <c r="L146" s="7" t="s">
        <v>46</v>
      </c>
      <c r="M146" s="4">
        <v>920000</v>
      </c>
      <c r="N146" s="4" t="s">
        <v>533</v>
      </c>
      <c r="O146" s="4" t="s">
        <v>534</v>
      </c>
      <c r="P146" s="4" t="s">
        <v>535</v>
      </c>
      <c r="Q146" s="4">
        <v>2</v>
      </c>
      <c r="R146" s="4" t="s">
        <v>536</v>
      </c>
      <c r="S146" s="4">
        <v>2090</v>
      </c>
      <c r="T146" s="4" t="s">
        <v>537</v>
      </c>
      <c r="U146" s="4" t="s">
        <v>538</v>
      </c>
      <c r="V146" s="4">
        <v>549494642</v>
      </c>
      <c r="W146" s="4"/>
      <c r="X146" s="8" t="s">
        <v>539</v>
      </c>
      <c r="Y146" s="8" t="s">
        <v>540</v>
      </c>
      <c r="Z146" s="8" t="s">
        <v>541</v>
      </c>
      <c r="AA146" s="8" t="s">
        <v>53</v>
      </c>
      <c r="AB146" s="8" t="s">
        <v>56</v>
      </c>
      <c r="AC146" s="7" t="s">
        <v>542</v>
      </c>
      <c r="AD146" s="9">
        <v>1090</v>
      </c>
      <c r="AE146" s="10">
        <f>ROUND($K$146*$AD$146,2)</f>
        <v>1090</v>
      </c>
    </row>
    <row r="147" spans="1:31" ht="25.5">
      <c r="A147" s="3">
        <v>59184</v>
      </c>
      <c r="B147" s="4" t="s">
        <v>529</v>
      </c>
      <c r="C147" s="3">
        <v>174730</v>
      </c>
      <c r="D147" s="4" t="s">
        <v>41</v>
      </c>
      <c r="E147" s="4" t="s">
        <v>543</v>
      </c>
      <c r="F147" s="4" t="s">
        <v>544</v>
      </c>
      <c r="G147" s="4" t="s">
        <v>545</v>
      </c>
      <c r="H147" s="4" t="s">
        <v>63</v>
      </c>
      <c r="I147" s="4" t="s">
        <v>83</v>
      </c>
      <c r="J147" s="5">
        <v>1</v>
      </c>
      <c r="K147" s="6">
        <v>1</v>
      </c>
      <c r="L147" s="7" t="s">
        <v>46</v>
      </c>
      <c r="M147" s="4">
        <v>920000</v>
      </c>
      <c r="N147" s="4" t="s">
        <v>533</v>
      </c>
      <c r="O147" s="4" t="s">
        <v>534</v>
      </c>
      <c r="P147" s="4" t="s">
        <v>535</v>
      </c>
      <c r="Q147" s="4">
        <v>2</v>
      </c>
      <c r="R147" s="4" t="s">
        <v>536</v>
      </c>
      <c r="S147" s="4">
        <v>2090</v>
      </c>
      <c r="T147" s="4" t="s">
        <v>537</v>
      </c>
      <c r="U147" s="4" t="s">
        <v>538</v>
      </c>
      <c r="V147" s="4">
        <v>549494642</v>
      </c>
      <c r="W147" s="4"/>
      <c r="X147" s="8" t="s">
        <v>539</v>
      </c>
      <c r="Y147" s="8" t="s">
        <v>540</v>
      </c>
      <c r="Z147" s="8" t="s">
        <v>541</v>
      </c>
      <c r="AA147" s="8" t="s">
        <v>53</v>
      </c>
      <c r="AB147" s="8" t="s">
        <v>56</v>
      </c>
      <c r="AC147" s="7" t="s">
        <v>542</v>
      </c>
      <c r="AD147" s="9">
        <v>950</v>
      </c>
      <c r="AE147" s="10">
        <f>ROUND($K$147*$AD$147,2)</f>
        <v>950</v>
      </c>
    </row>
    <row r="148" spans="1:31" ht="12.75">
      <c r="A148" s="18"/>
      <c r="B148" s="18"/>
      <c r="C148" s="18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5" t="s">
        <v>58</v>
      </c>
      <c r="AE148" s="12">
        <f>SUM($AE$146:$AE$147)</f>
        <v>2040</v>
      </c>
    </row>
    <row r="149" spans="1:3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25.5">
      <c r="A150" s="3">
        <v>59186</v>
      </c>
      <c r="B150" s="4" t="s">
        <v>171</v>
      </c>
      <c r="C150" s="3">
        <v>174734</v>
      </c>
      <c r="D150" s="4" t="s">
        <v>41</v>
      </c>
      <c r="E150" s="4" t="s">
        <v>546</v>
      </c>
      <c r="F150" s="4" t="s">
        <v>547</v>
      </c>
      <c r="G150" s="4" t="s">
        <v>548</v>
      </c>
      <c r="H150" s="4" t="s">
        <v>63</v>
      </c>
      <c r="I150" s="4" t="s">
        <v>64</v>
      </c>
      <c r="J150" s="5">
        <v>3</v>
      </c>
      <c r="K150" s="6">
        <v>3</v>
      </c>
      <c r="L150" s="7" t="s">
        <v>123</v>
      </c>
      <c r="M150" s="4">
        <v>119920</v>
      </c>
      <c r="N150" s="4" t="s">
        <v>152</v>
      </c>
      <c r="O150" s="4" t="s">
        <v>153</v>
      </c>
      <c r="P150" s="4" t="s">
        <v>113</v>
      </c>
      <c r="Q150" s="4">
        <v>3</v>
      </c>
      <c r="R150" s="4" t="s">
        <v>549</v>
      </c>
      <c r="S150" s="4">
        <v>111797</v>
      </c>
      <c r="T150" s="4" t="s">
        <v>550</v>
      </c>
      <c r="U150" s="4" t="s">
        <v>551</v>
      </c>
      <c r="V150" s="4">
        <v>549494626</v>
      </c>
      <c r="W150" s="4"/>
      <c r="X150" s="8" t="s">
        <v>552</v>
      </c>
      <c r="Y150" s="8" t="s">
        <v>501</v>
      </c>
      <c r="Z150" s="8" t="s">
        <v>55</v>
      </c>
      <c r="AA150" s="8" t="s">
        <v>553</v>
      </c>
      <c r="AB150" s="8" t="s">
        <v>132</v>
      </c>
      <c r="AC150" s="7" t="s">
        <v>554</v>
      </c>
      <c r="AD150" s="9">
        <v>1220</v>
      </c>
      <c r="AE150" s="10">
        <f>ROUND($K$150*$AD$150,2)</f>
        <v>3660</v>
      </c>
    </row>
    <row r="151" spans="1:31" ht="12.75">
      <c r="A151" s="18"/>
      <c r="B151" s="18"/>
      <c r="C151" s="18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5" t="s">
        <v>58</v>
      </c>
      <c r="AE151" s="12">
        <f>SUM($AE$150:$AE$150)</f>
        <v>3660</v>
      </c>
    </row>
    <row r="152" spans="1:3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25.5">
      <c r="A153" s="3">
        <v>59192</v>
      </c>
      <c r="B153" s="4" t="s">
        <v>555</v>
      </c>
      <c r="C153" s="3">
        <v>174740</v>
      </c>
      <c r="D153" s="4" t="s">
        <v>41</v>
      </c>
      <c r="E153" s="4" t="s">
        <v>556</v>
      </c>
      <c r="F153" s="4" t="s">
        <v>557</v>
      </c>
      <c r="G153" s="4" t="s">
        <v>558</v>
      </c>
      <c r="H153" s="4"/>
      <c r="I153" s="4" t="s">
        <v>559</v>
      </c>
      <c r="J153" s="5">
        <v>2</v>
      </c>
      <c r="K153" s="6">
        <v>2</v>
      </c>
      <c r="L153" s="7" t="s">
        <v>46</v>
      </c>
      <c r="M153" s="4">
        <v>314010</v>
      </c>
      <c r="N153" s="4" t="s">
        <v>353</v>
      </c>
      <c r="O153" s="4" t="s">
        <v>560</v>
      </c>
      <c r="P153" s="4" t="s">
        <v>113</v>
      </c>
      <c r="Q153" s="4">
        <v>1</v>
      </c>
      <c r="R153" s="4" t="s">
        <v>561</v>
      </c>
      <c r="S153" s="4">
        <v>9982</v>
      </c>
      <c r="T153" s="4" t="s">
        <v>562</v>
      </c>
      <c r="U153" s="4" t="s">
        <v>563</v>
      </c>
      <c r="V153" s="4">
        <v>549494510</v>
      </c>
      <c r="W153" s="4"/>
      <c r="X153" s="8" t="s">
        <v>564</v>
      </c>
      <c r="Y153" s="8" t="s">
        <v>358</v>
      </c>
      <c r="Z153" s="8" t="s">
        <v>55</v>
      </c>
      <c r="AA153" s="8" t="s">
        <v>359</v>
      </c>
      <c r="AB153" s="8" t="s">
        <v>185</v>
      </c>
      <c r="AC153" s="7" t="s">
        <v>565</v>
      </c>
      <c r="AD153" s="9">
        <v>540</v>
      </c>
      <c r="AE153" s="10">
        <f>ROUND($K$153*$AD$153,2)</f>
        <v>1080</v>
      </c>
    </row>
    <row r="154" spans="1:31" ht="12.75">
      <c r="A154" s="18"/>
      <c r="B154" s="18"/>
      <c r="C154" s="18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5" t="s">
        <v>58</v>
      </c>
      <c r="AE154" s="12">
        <f>SUM($AE$153:$AE$153)</f>
        <v>1080</v>
      </c>
    </row>
    <row r="155" spans="1:3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>
      <c r="A156" s="3">
        <v>59193</v>
      </c>
      <c r="B156" s="4" t="s">
        <v>566</v>
      </c>
      <c r="C156" s="3">
        <v>174743</v>
      </c>
      <c r="D156" s="4" t="s">
        <v>92</v>
      </c>
      <c r="E156" s="4" t="s">
        <v>567</v>
      </c>
      <c r="F156" s="4" t="s">
        <v>568</v>
      </c>
      <c r="G156" s="4" t="s">
        <v>569</v>
      </c>
      <c r="H156" s="4" t="s">
        <v>63</v>
      </c>
      <c r="I156" s="4" t="s">
        <v>570</v>
      </c>
      <c r="J156" s="5">
        <v>1</v>
      </c>
      <c r="K156" s="6">
        <v>1</v>
      </c>
      <c r="L156" s="7" t="s">
        <v>46</v>
      </c>
      <c r="M156" s="4">
        <v>315030</v>
      </c>
      <c r="N156" s="4" t="s">
        <v>571</v>
      </c>
      <c r="O156" s="4" t="s">
        <v>572</v>
      </c>
      <c r="P156" s="4" t="s">
        <v>67</v>
      </c>
      <c r="Q156" s="4"/>
      <c r="R156" s="4" t="s">
        <v>114</v>
      </c>
      <c r="S156" s="4">
        <v>1042</v>
      </c>
      <c r="T156" s="4" t="s">
        <v>573</v>
      </c>
      <c r="U156" s="4" t="s">
        <v>574</v>
      </c>
      <c r="V156" s="4">
        <v>549498168</v>
      </c>
      <c r="W156" s="4"/>
      <c r="X156" s="8" t="s">
        <v>575</v>
      </c>
      <c r="Y156" s="8" t="s">
        <v>576</v>
      </c>
      <c r="Z156" s="8" t="s">
        <v>55</v>
      </c>
      <c r="AA156" s="8" t="s">
        <v>487</v>
      </c>
      <c r="AB156" s="8" t="s">
        <v>72</v>
      </c>
      <c r="AC156" s="7" t="s">
        <v>577</v>
      </c>
      <c r="AD156" s="9">
        <v>310</v>
      </c>
      <c r="AE156" s="10">
        <f>ROUND($K$156*$AD$156,2)</f>
        <v>310</v>
      </c>
    </row>
    <row r="157" spans="1:31" ht="12.75">
      <c r="A157" s="3">
        <v>59193</v>
      </c>
      <c r="B157" s="4" t="s">
        <v>566</v>
      </c>
      <c r="C157" s="3">
        <v>174744</v>
      </c>
      <c r="D157" s="4" t="s">
        <v>92</v>
      </c>
      <c r="E157" s="4" t="s">
        <v>578</v>
      </c>
      <c r="F157" s="4" t="s">
        <v>579</v>
      </c>
      <c r="G157" s="4" t="s">
        <v>580</v>
      </c>
      <c r="H157" s="4" t="s">
        <v>63</v>
      </c>
      <c r="I157" s="4" t="s">
        <v>581</v>
      </c>
      <c r="J157" s="5">
        <v>1</v>
      </c>
      <c r="K157" s="6">
        <v>1</v>
      </c>
      <c r="L157" s="7" t="s">
        <v>46</v>
      </c>
      <c r="M157" s="4">
        <v>315030</v>
      </c>
      <c r="N157" s="4" t="s">
        <v>571</v>
      </c>
      <c r="O157" s="4" t="s">
        <v>572</v>
      </c>
      <c r="P157" s="4" t="s">
        <v>67</v>
      </c>
      <c r="Q157" s="4"/>
      <c r="R157" s="4" t="s">
        <v>114</v>
      </c>
      <c r="S157" s="4">
        <v>1042</v>
      </c>
      <c r="T157" s="4" t="s">
        <v>573</v>
      </c>
      <c r="U157" s="4" t="s">
        <v>574</v>
      </c>
      <c r="V157" s="4">
        <v>549498168</v>
      </c>
      <c r="W157" s="4"/>
      <c r="X157" s="8" t="s">
        <v>575</v>
      </c>
      <c r="Y157" s="8" t="s">
        <v>576</v>
      </c>
      <c r="Z157" s="8" t="s">
        <v>55</v>
      </c>
      <c r="AA157" s="8" t="s">
        <v>487</v>
      </c>
      <c r="AB157" s="8" t="s">
        <v>72</v>
      </c>
      <c r="AC157" s="7" t="s">
        <v>577</v>
      </c>
      <c r="AD157" s="9">
        <v>165</v>
      </c>
      <c r="AE157" s="10">
        <f>ROUND($K$157*$AD$157,2)</f>
        <v>165</v>
      </c>
    </row>
    <row r="158" spans="1:31" ht="12.75">
      <c r="A158" s="3">
        <v>59193</v>
      </c>
      <c r="B158" s="4" t="s">
        <v>566</v>
      </c>
      <c r="C158" s="3">
        <v>174745</v>
      </c>
      <c r="D158" s="4" t="s">
        <v>92</v>
      </c>
      <c r="E158" s="4" t="s">
        <v>582</v>
      </c>
      <c r="F158" s="4" t="s">
        <v>583</v>
      </c>
      <c r="G158" s="4" t="s">
        <v>584</v>
      </c>
      <c r="H158" s="4" t="s">
        <v>63</v>
      </c>
      <c r="I158" s="4" t="s">
        <v>581</v>
      </c>
      <c r="J158" s="5">
        <v>1</v>
      </c>
      <c r="K158" s="6">
        <v>1</v>
      </c>
      <c r="L158" s="7" t="s">
        <v>46</v>
      </c>
      <c r="M158" s="4">
        <v>315030</v>
      </c>
      <c r="N158" s="4" t="s">
        <v>571</v>
      </c>
      <c r="O158" s="4" t="s">
        <v>572</v>
      </c>
      <c r="P158" s="4" t="s">
        <v>67</v>
      </c>
      <c r="Q158" s="4"/>
      <c r="R158" s="4" t="s">
        <v>114</v>
      </c>
      <c r="S158" s="4">
        <v>1042</v>
      </c>
      <c r="T158" s="4" t="s">
        <v>573</v>
      </c>
      <c r="U158" s="4" t="s">
        <v>574</v>
      </c>
      <c r="V158" s="4">
        <v>549498168</v>
      </c>
      <c r="W158" s="4"/>
      <c r="X158" s="8" t="s">
        <v>575</v>
      </c>
      <c r="Y158" s="8" t="s">
        <v>576</v>
      </c>
      <c r="Z158" s="8" t="s">
        <v>55</v>
      </c>
      <c r="AA158" s="8" t="s">
        <v>487</v>
      </c>
      <c r="AB158" s="8" t="s">
        <v>72</v>
      </c>
      <c r="AC158" s="7" t="s">
        <v>577</v>
      </c>
      <c r="AD158" s="9">
        <v>165</v>
      </c>
      <c r="AE158" s="10">
        <f>ROUND($K$158*$AD$158,2)</f>
        <v>165</v>
      </c>
    </row>
    <row r="159" spans="1:31" ht="12.75">
      <c r="A159" s="3">
        <v>59193</v>
      </c>
      <c r="B159" s="4" t="s">
        <v>566</v>
      </c>
      <c r="C159" s="3">
        <v>174773</v>
      </c>
      <c r="D159" s="4" t="s">
        <v>41</v>
      </c>
      <c r="E159" s="4" t="s">
        <v>585</v>
      </c>
      <c r="F159" s="4" t="s">
        <v>586</v>
      </c>
      <c r="G159" s="4" t="s">
        <v>587</v>
      </c>
      <c r="H159" s="4" t="s">
        <v>63</v>
      </c>
      <c r="I159" s="4" t="s">
        <v>588</v>
      </c>
      <c r="J159" s="5">
        <v>2</v>
      </c>
      <c r="K159" s="6">
        <v>2</v>
      </c>
      <c r="L159" s="7" t="s">
        <v>46</v>
      </c>
      <c r="M159" s="4">
        <v>315030</v>
      </c>
      <c r="N159" s="4" t="s">
        <v>571</v>
      </c>
      <c r="O159" s="4" t="s">
        <v>572</v>
      </c>
      <c r="P159" s="4" t="s">
        <v>67</v>
      </c>
      <c r="Q159" s="4"/>
      <c r="R159" s="4" t="s">
        <v>114</v>
      </c>
      <c r="S159" s="4">
        <v>1042</v>
      </c>
      <c r="T159" s="4" t="s">
        <v>573</v>
      </c>
      <c r="U159" s="4" t="s">
        <v>574</v>
      </c>
      <c r="V159" s="4">
        <v>549498168</v>
      </c>
      <c r="W159" s="4"/>
      <c r="X159" s="8" t="s">
        <v>589</v>
      </c>
      <c r="Y159" s="8" t="s">
        <v>576</v>
      </c>
      <c r="Z159" s="8" t="s">
        <v>55</v>
      </c>
      <c r="AA159" s="8" t="s">
        <v>590</v>
      </c>
      <c r="AB159" s="8" t="s">
        <v>72</v>
      </c>
      <c r="AC159" s="7" t="s">
        <v>577</v>
      </c>
      <c r="AD159" s="9">
        <v>2320</v>
      </c>
      <c r="AE159" s="10">
        <f>ROUND($K$159*$AD$159,2)</f>
        <v>4640</v>
      </c>
    </row>
    <row r="160" spans="1:31" ht="12.75">
      <c r="A160" s="3">
        <v>59193</v>
      </c>
      <c r="B160" s="4" t="s">
        <v>566</v>
      </c>
      <c r="C160" s="3">
        <v>174774</v>
      </c>
      <c r="D160" s="4" t="s">
        <v>41</v>
      </c>
      <c r="E160" s="4" t="s">
        <v>591</v>
      </c>
      <c r="F160" s="4" t="s">
        <v>592</v>
      </c>
      <c r="G160" s="4" t="s">
        <v>593</v>
      </c>
      <c r="H160" s="4" t="s">
        <v>63</v>
      </c>
      <c r="I160" s="4" t="s">
        <v>165</v>
      </c>
      <c r="J160" s="5">
        <v>1</v>
      </c>
      <c r="K160" s="6">
        <v>1</v>
      </c>
      <c r="L160" s="7" t="s">
        <v>46</v>
      </c>
      <c r="M160" s="4">
        <v>315030</v>
      </c>
      <c r="N160" s="4" t="s">
        <v>571</v>
      </c>
      <c r="O160" s="4" t="s">
        <v>572</v>
      </c>
      <c r="P160" s="4" t="s">
        <v>67</v>
      </c>
      <c r="Q160" s="4"/>
      <c r="R160" s="4" t="s">
        <v>114</v>
      </c>
      <c r="S160" s="4">
        <v>1042</v>
      </c>
      <c r="T160" s="4" t="s">
        <v>573</v>
      </c>
      <c r="U160" s="4" t="s">
        <v>574</v>
      </c>
      <c r="V160" s="4">
        <v>549498168</v>
      </c>
      <c r="W160" s="4"/>
      <c r="X160" s="8" t="s">
        <v>594</v>
      </c>
      <c r="Y160" s="8" t="s">
        <v>576</v>
      </c>
      <c r="Z160" s="8" t="s">
        <v>55</v>
      </c>
      <c r="AA160" s="8" t="s">
        <v>590</v>
      </c>
      <c r="AB160" s="8" t="s">
        <v>72</v>
      </c>
      <c r="AC160" s="7" t="s">
        <v>577</v>
      </c>
      <c r="AD160" s="9">
        <v>1220</v>
      </c>
      <c r="AE160" s="10">
        <f>ROUND($K$160*$AD$160,2)</f>
        <v>1220</v>
      </c>
    </row>
    <row r="161" spans="1:31" ht="12.75">
      <c r="A161" s="3">
        <v>59193</v>
      </c>
      <c r="B161" s="4" t="s">
        <v>566</v>
      </c>
      <c r="C161" s="3">
        <v>174775</v>
      </c>
      <c r="D161" s="4" t="s">
        <v>41</v>
      </c>
      <c r="E161" s="4" t="s">
        <v>595</v>
      </c>
      <c r="F161" s="4" t="s">
        <v>596</v>
      </c>
      <c r="G161" s="4" t="s">
        <v>597</v>
      </c>
      <c r="H161" s="4" t="s">
        <v>63</v>
      </c>
      <c r="I161" s="4" t="s">
        <v>598</v>
      </c>
      <c r="J161" s="5">
        <v>1</v>
      </c>
      <c r="K161" s="6">
        <v>1</v>
      </c>
      <c r="L161" s="7" t="s">
        <v>46</v>
      </c>
      <c r="M161" s="4">
        <v>315030</v>
      </c>
      <c r="N161" s="4" t="s">
        <v>571</v>
      </c>
      <c r="O161" s="4" t="s">
        <v>572</v>
      </c>
      <c r="P161" s="4" t="s">
        <v>67</v>
      </c>
      <c r="Q161" s="4"/>
      <c r="R161" s="4" t="s">
        <v>114</v>
      </c>
      <c r="S161" s="4">
        <v>1042</v>
      </c>
      <c r="T161" s="4" t="s">
        <v>573</v>
      </c>
      <c r="U161" s="4" t="s">
        <v>574</v>
      </c>
      <c r="V161" s="4">
        <v>549498168</v>
      </c>
      <c r="W161" s="4"/>
      <c r="X161" s="8" t="s">
        <v>599</v>
      </c>
      <c r="Y161" s="8" t="s">
        <v>576</v>
      </c>
      <c r="Z161" s="8" t="s">
        <v>55</v>
      </c>
      <c r="AA161" s="8" t="s">
        <v>590</v>
      </c>
      <c r="AB161" s="8" t="s">
        <v>72</v>
      </c>
      <c r="AC161" s="7" t="s">
        <v>577</v>
      </c>
      <c r="AD161" s="9">
        <v>3170</v>
      </c>
      <c r="AE161" s="10">
        <f>ROUND($K$161*$AD$161,2)</f>
        <v>3170</v>
      </c>
    </row>
    <row r="162" spans="1:31" ht="12.75">
      <c r="A162" s="3">
        <v>59193</v>
      </c>
      <c r="B162" s="4" t="s">
        <v>566</v>
      </c>
      <c r="C162" s="3">
        <v>174776</v>
      </c>
      <c r="D162" s="4" t="s">
        <v>41</v>
      </c>
      <c r="E162" s="4" t="s">
        <v>600</v>
      </c>
      <c r="F162" s="4" t="s">
        <v>601</v>
      </c>
      <c r="G162" s="4" t="s">
        <v>602</v>
      </c>
      <c r="H162" s="4" t="s">
        <v>63</v>
      </c>
      <c r="I162" s="4" t="s">
        <v>598</v>
      </c>
      <c r="J162" s="5">
        <v>1</v>
      </c>
      <c r="K162" s="6">
        <v>1</v>
      </c>
      <c r="L162" s="7" t="s">
        <v>46</v>
      </c>
      <c r="M162" s="4">
        <v>315030</v>
      </c>
      <c r="N162" s="4" t="s">
        <v>571</v>
      </c>
      <c r="O162" s="4" t="s">
        <v>572</v>
      </c>
      <c r="P162" s="4" t="s">
        <v>67</v>
      </c>
      <c r="Q162" s="4"/>
      <c r="R162" s="4" t="s">
        <v>114</v>
      </c>
      <c r="S162" s="4">
        <v>1042</v>
      </c>
      <c r="T162" s="4" t="s">
        <v>573</v>
      </c>
      <c r="U162" s="4" t="s">
        <v>574</v>
      </c>
      <c r="V162" s="4">
        <v>549498168</v>
      </c>
      <c r="W162" s="4"/>
      <c r="X162" s="8" t="s">
        <v>599</v>
      </c>
      <c r="Y162" s="8" t="s">
        <v>576</v>
      </c>
      <c r="Z162" s="8" t="s">
        <v>55</v>
      </c>
      <c r="AA162" s="8" t="s">
        <v>590</v>
      </c>
      <c r="AB162" s="8" t="s">
        <v>72</v>
      </c>
      <c r="AC162" s="7" t="s">
        <v>577</v>
      </c>
      <c r="AD162" s="9">
        <v>3170</v>
      </c>
      <c r="AE162" s="10">
        <f>ROUND($K$162*$AD$162,2)</f>
        <v>3170</v>
      </c>
    </row>
    <row r="163" spans="1:31" ht="12.75">
      <c r="A163" s="3">
        <v>59193</v>
      </c>
      <c r="B163" s="4" t="s">
        <v>566</v>
      </c>
      <c r="C163" s="3">
        <v>174780</v>
      </c>
      <c r="D163" s="4" t="s">
        <v>92</v>
      </c>
      <c r="E163" s="4" t="s">
        <v>603</v>
      </c>
      <c r="F163" s="4" t="s">
        <v>604</v>
      </c>
      <c r="G163" s="4" t="s">
        <v>605</v>
      </c>
      <c r="H163" s="4" t="s">
        <v>63</v>
      </c>
      <c r="I163" s="4" t="s">
        <v>581</v>
      </c>
      <c r="J163" s="5">
        <v>1</v>
      </c>
      <c r="K163" s="6">
        <v>1</v>
      </c>
      <c r="L163" s="7" t="s">
        <v>46</v>
      </c>
      <c r="M163" s="4">
        <v>315030</v>
      </c>
      <c r="N163" s="4" t="s">
        <v>571</v>
      </c>
      <c r="O163" s="4" t="s">
        <v>572</v>
      </c>
      <c r="P163" s="4" t="s">
        <v>67</v>
      </c>
      <c r="Q163" s="4"/>
      <c r="R163" s="4" t="s">
        <v>114</v>
      </c>
      <c r="S163" s="4">
        <v>1042</v>
      </c>
      <c r="T163" s="4" t="s">
        <v>573</v>
      </c>
      <c r="U163" s="4" t="s">
        <v>574</v>
      </c>
      <c r="V163" s="4">
        <v>549498168</v>
      </c>
      <c r="W163" s="4"/>
      <c r="X163" s="8" t="s">
        <v>575</v>
      </c>
      <c r="Y163" s="8" t="s">
        <v>576</v>
      </c>
      <c r="Z163" s="8" t="s">
        <v>55</v>
      </c>
      <c r="AA163" s="8" t="s">
        <v>487</v>
      </c>
      <c r="AB163" s="8" t="s">
        <v>72</v>
      </c>
      <c r="AC163" s="7" t="s">
        <v>577</v>
      </c>
      <c r="AD163" s="9">
        <v>165</v>
      </c>
      <c r="AE163" s="10">
        <f>ROUND($K$163*$AD$163,2)</f>
        <v>165</v>
      </c>
    </row>
    <row r="164" spans="1:31" ht="12.75">
      <c r="A164" s="3">
        <v>59193</v>
      </c>
      <c r="B164" s="4" t="s">
        <v>566</v>
      </c>
      <c r="C164" s="3">
        <v>174795</v>
      </c>
      <c r="D164" s="4" t="s">
        <v>41</v>
      </c>
      <c r="E164" s="4" t="s">
        <v>606</v>
      </c>
      <c r="F164" s="4" t="s">
        <v>607</v>
      </c>
      <c r="G164" s="4" t="s">
        <v>608</v>
      </c>
      <c r="H164" s="4" t="s">
        <v>63</v>
      </c>
      <c r="I164" s="4" t="s">
        <v>609</v>
      </c>
      <c r="J164" s="5">
        <v>1</v>
      </c>
      <c r="K164" s="6">
        <v>1</v>
      </c>
      <c r="L164" s="7" t="s">
        <v>46</v>
      </c>
      <c r="M164" s="4">
        <v>315030</v>
      </c>
      <c r="N164" s="4" t="s">
        <v>571</v>
      </c>
      <c r="O164" s="4" t="s">
        <v>572</v>
      </c>
      <c r="P164" s="4" t="s">
        <v>67</v>
      </c>
      <c r="Q164" s="4"/>
      <c r="R164" s="4" t="s">
        <v>114</v>
      </c>
      <c r="S164" s="4">
        <v>1042</v>
      </c>
      <c r="T164" s="4" t="s">
        <v>573</v>
      </c>
      <c r="U164" s="4" t="s">
        <v>574</v>
      </c>
      <c r="V164" s="4">
        <v>549498168</v>
      </c>
      <c r="W164" s="4"/>
      <c r="X164" s="8" t="s">
        <v>575</v>
      </c>
      <c r="Y164" s="8" t="s">
        <v>576</v>
      </c>
      <c r="Z164" s="8" t="s">
        <v>55</v>
      </c>
      <c r="AA164" s="8" t="s">
        <v>487</v>
      </c>
      <c r="AB164" s="8" t="s">
        <v>72</v>
      </c>
      <c r="AC164" s="7" t="s">
        <v>577</v>
      </c>
      <c r="AD164" s="9">
        <v>2030</v>
      </c>
      <c r="AE164" s="10">
        <f>ROUND($K$164*$AD$164,2)</f>
        <v>2030</v>
      </c>
    </row>
    <row r="165" spans="1:31" ht="12.75">
      <c r="A165" s="3">
        <v>59193</v>
      </c>
      <c r="B165" s="4" t="s">
        <v>566</v>
      </c>
      <c r="C165" s="3">
        <v>174796</v>
      </c>
      <c r="D165" s="4" t="s">
        <v>41</v>
      </c>
      <c r="E165" s="4" t="s">
        <v>610</v>
      </c>
      <c r="F165" s="4" t="s">
        <v>611</v>
      </c>
      <c r="G165" s="4" t="s">
        <v>612</v>
      </c>
      <c r="H165" s="4" t="s">
        <v>63</v>
      </c>
      <c r="I165" s="4" t="s">
        <v>613</v>
      </c>
      <c r="J165" s="5">
        <v>1</v>
      </c>
      <c r="K165" s="6">
        <v>1</v>
      </c>
      <c r="L165" s="7" t="s">
        <v>46</v>
      </c>
      <c r="M165" s="4">
        <v>315030</v>
      </c>
      <c r="N165" s="4" t="s">
        <v>571</v>
      </c>
      <c r="O165" s="4" t="s">
        <v>572</v>
      </c>
      <c r="P165" s="4" t="s">
        <v>67</v>
      </c>
      <c r="Q165" s="4"/>
      <c r="R165" s="4" t="s">
        <v>114</v>
      </c>
      <c r="S165" s="4">
        <v>1042</v>
      </c>
      <c r="T165" s="4" t="s">
        <v>573</v>
      </c>
      <c r="U165" s="4" t="s">
        <v>574</v>
      </c>
      <c r="V165" s="4">
        <v>549498168</v>
      </c>
      <c r="W165" s="4"/>
      <c r="X165" s="8" t="s">
        <v>575</v>
      </c>
      <c r="Y165" s="8" t="s">
        <v>576</v>
      </c>
      <c r="Z165" s="8" t="s">
        <v>55</v>
      </c>
      <c r="AA165" s="8" t="s">
        <v>487</v>
      </c>
      <c r="AB165" s="8" t="s">
        <v>72</v>
      </c>
      <c r="AC165" s="7" t="s">
        <v>577</v>
      </c>
      <c r="AD165" s="9">
        <v>2050</v>
      </c>
      <c r="AE165" s="10">
        <f>ROUND($K$165*$AD$165,2)</f>
        <v>2050</v>
      </c>
    </row>
    <row r="166" spans="1:31" ht="25.5">
      <c r="A166" s="3">
        <v>59193</v>
      </c>
      <c r="B166" s="4" t="s">
        <v>566</v>
      </c>
      <c r="C166" s="3">
        <v>174797</v>
      </c>
      <c r="D166" s="4" t="s">
        <v>41</v>
      </c>
      <c r="E166" s="4" t="s">
        <v>614</v>
      </c>
      <c r="F166" s="4" t="s">
        <v>615</v>
      </c>
      <c r="G166" s="4" t="s">
        <v>616</v>
      </c>
      <c r="H166" s="4" t="s">
        <v>63</v>
      </c>
      <c r="I166" s="4" t="s">
        <v>613</v>
      </c>
      <c r="J166" s="5">
        <v>1</v>
      </c>
      <c r="K166" s="6">
        <v>1</v>
      </c>
      <c r="L166" s="7" t="s">
        <v>46</v>
      </c>
      <c r="M166" s="4">
        <v>315030</v>
      </c>
      <c r="N166" s="4" t="s">
        <v>571</v>
      </c>
      <c r="O166" s="4" t="s">
        <v>572</v>
      </c>
      <c r="P166" s="4" t="s">
        <v>67</v>
      </c>
      <c r="Q166" s="4"/>
      <c r="R166" s="4" t="s">
        <v>114</v>
      </c>
      <c r="S166" s="4">
        <v>1042</v>
      </c>
      <c r="T166" s="4" t="s">
        <v>573</v>
      </c>
      <c r="U166" s="4" t="s">
        <v>574</v>
      </c>
      <c r="V166" s="4">
        <v>549498168</v>
      </c>
      <c r="W166" s="4"/>
      <c r="X166" s="8" t="s">
        <v>575</v>
      </c>
      <c r="Y166" s="8" t="s">
        <v>576</v>
      </c>
      <c r="Z166" s="8" t="s">
        <v>55</v>
      </c>
      <c r="AA166" s="8" t="s">
        <v>487</v>
      </c>
      <c r="AB166" s="8" t="s">
        <v>72</v>
      </c>
      <c r="AC166" s="7" t="s">
        <v>577</v>
      </c>
      <c r="AD166" s="9">
        <v>2050</v>
      </c>
      <c r="AE166" s="10">
        <f>ROUND($K$166*$AD$166,2)</f>
        <v>2050</v>
      </c>
    </row>
    <row r="167" spans="1:31" ht="12.75">
      <c r="A167" s="3">
        <v>59193</v>
      </c>
      <c r="B167" s="4" t="s">
        <v>566</v>
      </c>
      <c r="C167" s="3">
        <v>174798</v>
      </c>
      <c r="D167" s="4" t="s">
        <v>41</v>
      </c>
      <c r="E167" s="4" t="s">
        <v>617</v>
      </c>
      <c r="F167" s="4" t="s">
        <v>618</v>
      </c>
      <c r="G167" s="4" t="s">
        <v>619</v>
      </c>
      <c r="H167" s="4" t="s">
        <v>63</v>
      </c>
      <c r="I167" s="4" t="s">
        <v>613</v>
      </c>
      <c r="J167" s="5">
        <v>1</v>
      </c>
      <c r="K167" s="6">
        <v>1</v>
      </c>
      <c r="L167" s="7" t="s">
        <v>46</v>
      </c>
      <c r="M167" s="4">
        <v>315030</v>
      </c>
      <c r="N167" s="4" t="s">
        <v>571</v>
      </c>
      <c r="O167" s="4" t="s">
        <v>572</v>
      </c>
      <c r="P167" s="4" t="s">
        <v>67</v>
      </c>
      <c r="Q167" s="4"/>
      <c r="R167" s="4" t="s">
        <v>114</v>
      </c>
      <c r="S167" s="4">
        <v>1042</v>
      </c>
      <c r="T167" s="4" t="s">
        <v>573</v>
      </c>
      <c r="U167" s="4" t="s">
        <v>574</v>
      </c>
      <c r="V167" s="4">
        <v>549498168</v>
      </c>
      <c r="W167" s="4"/>
      <c r="X167" s="8" t="s">
        <v>575</v>
      </c>
      <c r="Y167" s="8" t="s">
        <v>576</v>
      </c>
      <c r="Z167" s="8" t="s">
        <v>55</v>
      </c>
      <c r="AA167" s="8" t="s">
        <v>487</v>
      </c>
      <c r="AB167" s="8" t="s">
        <v>72</v>
      </c>
      <c r="AC167" s="7" t="s">
        <v>577</v>
      </c>
      <c r="AD167" s="9">
        <v>2050</v>
      </c>
      <c r="AE167" s="10">
        <f>ROUND($K$167*$AD$167,2)</f>
        <v>2050</v>
      </c>
    </row>
    <row r="168" spans="1:31" ht="12.75">
      <c r="A168" s="3">
        <v>59193</v>
      </c>
      <c r="B168" s="4" t="s">
        <v>566</v>
      </c>
      <c r="C168" s="3">
        <v>174799</v>
      </c>
      <c r="D168" s="4" t="s">
        <v>41</v>
      </c>
      <c r="E168" s="4" t="s">
        <v>620</v>
      </c>
      <c r="F168" s="4" t="s">
        <v>621</v>
      </c>
      <c r="G168" s="4" t="s">
        <v>622</v>
      </c>
      <c r="H168" s="4" t="s">
        <v>63</v>
      </c>
      <c r="I168" s="4" t="s">
        <v>165</v>
      </c>
      <c r="J168" s="5">
        <v>1</v>
      </c>
      <c r="K168" s="6">
        <v>1</v>
      </c>
      <c r="L168" s="7" t="s">
        <v>46</v>
      </c>
      <c r="M168" s="4">
        <v>315030</v>
      </c>
      <c r="N168" s="4" t="s">
        <v>571</v>
      </c>
      <c r="O168" s="4" t="s">
        <v>572</v>
      </c>
      <c r="P168" s="4" t="s">
        <v>67</v>
      </c>
      <c r="Q168" s="4"/>
      <c r="R168" s="4" t="s">
        <v>114</v>
      </c>
      <c r="S168" s="4">
        <v>1042</v>
      </c>
      <c r="T168" s="4" t="s">
        <v>573</v>
      </c>
      <c r="U168" s="4" t="s">
        <v>574</v>
      </c>
      <c r="V168" s="4">
        <v>549498168</v>
      </c>
      <c r="W168" s="4"/>
      <c r="X168" s="8" t="s">
        <v>575</v>
      </c>
      <c r="Y168" s="8" t="s">
        <v>576</v>
      </c>
      <c r="Z168" s="8" t="s">
        <v>55</v>
      </c>
      <c r="AA168" s="8" t="s">
        <v>487</v>
      </c>
      <c r="AB168" s="8" t="s">
        <v>72</v>
      </c>
      <c r="AC168" s="7" t="s">
        <v>577</v>
      </c>
      <c r="AD168" s="9">
        <v>1340</v>
      </c>
      <c r="AE168" s="10">
        <f>ROUND($K$168*$AD$168,2)</f>
        <v>1340</v>
      </c>
    </row>
    <row r="169" spans="1:31" ht="12.75">
      <c r="A169" s="3">
        <v>59193</v>
      </c>
      <c r="B169" s="4" t="s">
        <v>566</v>
      </c>
      <c r="C169" s="3">
        <v>174855</v>
      </c>
      <c r="D169" s="4" t="s">
        <v>41</v>
      </c>
      <c r="E169" s="4" t="s">
        <v>172</v>
      </c>
      <c r="F169" s="4" t="s">
        <v>173</v>
      </c>
      <c r="G169" s="4" t="s">
        <v>174</v>
      </c>
      <c r="H169" s="4" t="s">
        <v>63</v>
      </c>
      <c r="I169" s="4" t="s">
        <v>75</v>
      </c>
      <c r="J169" s="5">
        <v>1</v>
      </c>
      <c r="K169" s="6">
        <v>1</v>
      </c>
      <c r="L169" s="7" t="s">
        <v>46</v>
      </c>
      <c r="M169" s="4">
        <v>315030</v>
      </c>
      <c r="N169" s="4" t="s">
        <v>571</v>
      </c>
      <c r="O169" s="4" t="s">
        <v>572</v>
      </c>
      <c r="P169" s="4" t="s">
        <v>67</v>
      </c>
      <c r="Q169" s="4"/>
      <c r="R169" s="4" t="s">
        <v>114</v>
      </c>
      <c r="S169" s="4">
        <v>1042</v>
      </c>
      <c r="T169" s="4" t="s">
        <v>573</v>
      </c>
      <c r="U169" s="4" t="s">
        <v>574</v>
      </c>
      <c r="V169" s="4">
        <v>549498168</v>
      </c>
      <c r="W169" s="4"/>
      <c r="X169" s="8" t="s">
        <v>575</v>
      </c>
      <c r="Y169" s="8" t="s">
        <v>576</v>
      </c>
      <c r="Z169" s="8" t="s">
        <v>55</v>
      </c>
      <c r="AA169" s="8" t="s">
        <v>487</v>
      </c>
      <c r="AB169" s="8" t="s">
        <v>72</v>
      </c>
      <c r="AC169" s="7" t="s">
        <v>577</v>
      </c>
      <c r="AD169" s="9">
        <v>2900</v>
      </c>
      <c r="AE169" s="10">
        <f>ROUND($K$169*$AD$169,2)</f>
        <v>2900</v>
      </c>
    </row>
    <row r="170" spans="1:31" ht="12.75">
      <c r="A170" s="3">
        <v>59193</v>
      </c>
      <c r="B170" s="4" t="s">
        <v>566</v>
      </c>
      <c r="C170" s="3">
        <v>174953</v>
      </c>
      <c r="D170" s="4" t="s">
        <v>41</v>
      </c>
      <c r="E170" s="4" t="s">
        <v>623</v>
      </c>
      <c r="F170" s="4" t="s">
        <v>624</v>
      </c>
      <c r="G170" s="4" t="s">
        <v>625</v>
      </c>
      <c r="H170" s="4" t="s">
        <v>63</v>
      </c>
      <c r="I170" s="4" t="s">
        <v>165</v>
      </c>
      <c r="J170" s="5">
        <v>1</v>
      </c>
      <c r="K170" s="6">
        <v>1</v>
      </c>
      <c r="L170" s="7" t="s">
        <v>46</v>
      </c>
      <c r="M170" s="4">
        <v>315030</v>
      </c>
      <c r="N170" s="4" t="s">
        <v>571</v>
      </c>
      <c r="O170" s="4" t="s">
        <v>572</v>
      </c>
      <c r="P170" s="4" t="s">
        <v>67</v>
      </c>
      <c r="Q170" s="4"/>
      <c r="R170" s="4" t="s">
        <v>114</v>
      </c>
      <c r="S170" s="4">
        <v>1042</v>
      </c>
      <c r="T170" s="4" t="s">
        <v>573</v>
      </c>
      <c r="U170" s="4" t="s">
        <v>574</v>
      </c>
      <c r="V170" s="4">
        <v>549498168</v>
      </c>
      <c r="W170" s="4"/>
      <c r="X170" s="8" t="s">
        <v>575</v>
      </c>
      <c r="Y170" s="8" t="s">
        <v>576</v>
      </c>
      <c r="Z170" s="8" t="s">
        <v>55</v>
      </c>
      <c r="AA170" s="8" t="s">
        <v>487</v>
      </c>
      <c r="AB170" s="8" t="s">
        <v>72</v>
      </c>
      <c r="AC170" s="7" t="s">
        <v>577</v>
      </c>
      <c r="AD170" s="9">
        <v>1290</v>
      </c>
      <c r="AE170" s="10">
        <f>ROUND($K$170*$AD$170,2)</f>
        <v>1290</v>
      </c>
    </row>
    <row r="171" spans="1:31" ht="12.75">
      <c r="A171" s="18"/>
      <c r="B171" s="18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5" t="s">
        <v>58</v>
      </c>
      <c r="AE171" s="12">
        <f>SUM($AE$156:$AE$170)</f>
        <v>26715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25.5">
      <c r="A173" s="3">
        <v>59222</v>
      </c>
      <c r="B173" s="4"/>
      <c r="C173" s="3">
        <v>174924</v>
      </c>
      <c r="D173" s="4" t="s">
        <v>41</v>
      </c>
      <c r="E173" s="4" t="s">
        <v>289</v>
      </c>
      <c r="F173" s="4" t="s">
        <v>173</v>
      </c>
      <c r="G173" s="4" t="s">
        <v>174</v>
      </c>
      <c r="H173" s="4" t="s">
        <v>63</v>
      </c>
      <c r="I173" s="4" t="s">
        <v>83</v>
      </c>
      <c r="J173" s="5">
        <v>1</v>
      </c>
      <c r="K173" s="6">
        <v>1</v>
      </c>
      <c r="L173" s="7" t="s">
        <v>123</v>
      </c>
      <c r="M173" s="4">
        <v>110312</v>
      </c>
      <c r="N173" s="4" t="s">
        <v>626</v>
      </c>
      <c r="O173" s="4" t="s">
        <v>627</v>
      </c>
      <c r="P173" s="4" t="s">
        <v>236</v>
      </c>
      <c r="Q173" s="4">
        <v>2</v>
      </c>
      <c r="R173" s="4" t="s">
        <v>628</v>
      </c>
      <c r="S173" s="4">
        <v>112948</v>
      </c>
      <c r="T173" s="4" t="s">
        <v>629</v>
      </c>
      <c r="U173" s="4" t="s">
        <v>630</v>
      </c>
      <c r="V173" s="4">
        <v>532234543</v>
      </c>
      <c r="W173" s="4"/>
      <c r="X173" s="8" t="s">
        <v>53</v>
      </c>
      <c r="Y173" s="8" t="s">
        <v>631</v>
      </c>
      <c r="Z173" s="8" t="s">
        <v>55</v>
      </c>
      <c r="AA173" s="8" t="s">
        <v>53</v>
      </c>
      <c r="AB173" s="8" t="s">
        <v>132</v>
      </c>
      <c r="AC173" s="7" t="s">
        <v>632</v>
      </c>
      <c r="AD173" s="9">
        <v>1750</v>
      </c>
      <c r="AE173" s="10">
        <f>ROUND($K$173*$AD$173,2)</f>
        <v>1750</v>
      </c>
    </row>
    <row r="174" spans="1:31" ht="12.75">
      <c r="A174" s="18"/>
      <c r="B174" s="18"/>
      <c r="C174" s="18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5" t="s">
        <v>58</v>
      </c>
      <c r="AE174" s="12">
        <f>SUM($AE$173:$AE$173)</f>
        <v>1750</v>
      </c>
    </row>
    <row r="175" spans="1:3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25.5">
      <c r="A176" s="3">
        <v>59230</v>
      </c>
      <c r="B176" s="4" t="s">
        <v>171</v>
      </c>
      <c r="C176" s="3">
        <v>174977</v>
      </c>
      <c r="D176" s="4" t="s">
        <v>41</v>
      </c>
      <c r="E176" s="4" t="s">
        <v>431</v>
      </c>
      <c r="F176" s="4" t="s">
        <v>432</v>
      </c>
      <c r="G176" s="4" t="s">
        <v>433</v>
      </c>
      <c r="H176" s="4" t="s">
        <v>63</v>
      </c>
      <c r="I176" s="4" t="s">
        <v>165</v>
      </c>
      <c r="J176" s="5">
        <v>1</v>
      </c>
      <c r="K176" s="6">
        <v>1</v>
      </c>
      <c r="L176" s="7" t="s">
        <v>123</v>
      </c>
      <c r="M176" s="4">
        <v>213200</v>
      </c>
      <c r="N176" s="4" t="s">
        <v>633</v>
      </c>
      <c r="O176" s="4" t="s">
        <v>634</v>
      </c>
      <c r="P176" s="4" t="s">
        <v>481</v>
      </c>
      <c r="Q176" s="4">
        <v>1</v>
      </c>
      <c r="R176" s="4" t="s">
        <v>635</v>
      </c>
      <c r="S176" s="4">
        <v>133782</v>
      </c>
      <c r="T176" s="4" t="s">
        <v>369</v>
      </c>
      <c r="U176" s="4" t="s">
        <v>370</v>
      </c>
      <c r="V176" s="4">
        <v>549495760</v>
      </c>
      <c r="W176" s="4"/>
      <c r="X176" s="8" t="s">
        <v>636</v>
      </c>
      <c r="Y176" s="8" t="s">
        <v>637</v>
      </c>
      <c r="Z176" s="8" t="s">
        <v>55</v>
      </c>
      <c r="AA176" s="8" t="s">
        <v>53</v>
      </c>
      <c r="AB176" s="8" t="s">
        <v>185</v>
      </c>
      <c r="AC176" s="7" t="s">
        <v>638</v>
      </c>
      <c r="AD176" s="9">
        <v>1290</v>
      </c>
      <c r="AE176" s="10">
        <f>ROUND($K$176*$AD$176,2)</f>
        <v>1290</v>
      </c>
    </row>
    <row r="177" spans="1:31" ht="25.5">
      <c r="A177" s="3">
        <v>59230</v>
      </c>
      <c r="B177" s="4" t="s">
        <v>171</v>
      </c>
      <c r="C177" s="3">
        <v>174978</v>
      </c>
      <c r="D177" s="4" t="s">
        <v>41</v>
      </c>
      <c r="E177" s="4" t="s">
        <v>639</v>
      </c>
      <c r="F177" s="4" t="s">
        <v>640</v>
      </c>
      <c r="G177" s="4" t="s">
        <v>641</v>
      </c>
      <c r="H177" s="4" t="s">
        <v>63</v>
      </c>
      <c r="I177" s="4" t="s">
        <v>301</v>
      </c>
      <c r="J177" s="5">
        <v>1</v>
      </c>
      <c r="K177" s="6">
        <v>1</v>
      </c>
      <c r="L177" s="7" t="s">
        <v>123</v>
      </c>
      <c r="M177" s="4">
        <v>213200</v>
      </c>
      <c r="N177" s="4" t="s">
        <v>633</v>
      </c>
      <c r="O177" s="4" t="s">
        <v>634</v>
      </c>
      <c r="P177" s="4" t="s">
        <v>481</v>
      </c>
      <c r="Q177" s="4">
        <v>1</v>
      </c>
      <c r="R177" s="4" t="s">
        <v>635</v>
      </c>
      <c r="S177" s="4">
        <v>133782</v>
      </c>
      <c r="T177" s="4" t="s">
        <v>369</v>
      </c>
      <c r="U177" s="4" t="s">
        <v>370</v>
      </c>
      <c r="V177" s="4">
        <v>549495760</v>
      </c>
      <c r="W177" s="4"/>
      <c r="X177" s="8" t="s">
        <v>636</v>
      </c>
      <c r="Y177" s="8" t="s">
        <v>637</v>
      </c>
      <c r="Z177" s="8" t="s">
        <v>55</v>
      </c>
      <c r="AA177" s="8" t="s">
        <v>53</v>
      </c>
      <c r="AB177" s="8" t="s">
        <v>185</v>
      </c>
      <c r="AC177" s="7" t="s">
        <v>638</v>
      </c>
      <c r="AD177" s="9">
        <v>1410</v>
      </c>
      <c r="AE177" s="10">
        <f>ROUND($K$177*$AD$177,2)</f>
        <v>1410</v>
      </c>
    </row>
    <row r="178" spans="1:31" ht="12.75">
      <c r="A178" s="18"/>
      <c r="B178" s="18"/>
      <c r="C178" s="18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5" t="s">
        <v>58</v>
      </c>
      <c r="AE178" s="12">
        <f>SUM($AE$176:$AE$177)</f>
        <v>2700</v>
      </c>
    </row>
    <row r="179" spans="1:3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25.5">
      <c r="A180" s="3">
        <v>59232</v>
      </c>
      <c r="B180" s="4"/>
      <c r="C180" s="3">
        <v>175012</v>
      </c>
      <c r="D180" s="4" t="s">
        <v>41</v>
      </c>
      <c r="E180" s="4" t="s">
        <v>642</v>
      </c>
      <c r="F180" s="4" t="s">
        <v>643</v>
      </c>
      <c r="G180" s="4" t="s">
        <v>644</v>
      </c>
      <c r="H180" s="4" t="s">
        <v>63</v>
      </c>
      <c r="I180" s="4" t="s">
        <v>645</v>
      </c>
      <c r="J180" s="5">
        <v>3</v>
      </c>
      <c r="K180" s="6">
        <v>3</v>
      </c>
      <c r="L180" s="7" t="s">
        <v>46</v>
      </c>
      <c r="M180" s="4">
        <v>820000</v>
      </c>
      <c r="N180" s="4" t="s">
        <v>646</v>
      </c>
      <c r="O180" s="4" t="s">
        <v>153</v>
      </c>
      <c r="P180" s="4" t="s">
        <v>113</v>
      </c>
      <c r="Q180" s="4">
        <v>1</v>
      </c>
      <c r="R180" s="4" t="s">
        <v>114</v>
      </c>
      <c r="S180" s="4">
        <v>107322</v>
      </c>
      <c r="T180" s="4" t="s">
        <v>647</v>
      </c>
      <c r="U180" s="4" t="s">
        <v>648</v>
      </c>
      <c r="V180" s="4">
        <v>549495016</v>
      </c>
      <c r="W180" s="4"/>
      <c r="X180" s="8" t="s">
        <v>649</v>
      </c>
      <c r="Y180" s="8" t="s">
        <v>650</v>
      </c>
      <c r="Z180" s="8" t="s">
        <v>55</v>
      </c>
      <c r="AA180" s="8" t="s">
        <v>53</v>
      </c>
      <c r="AB180" s="8" t="s">
        <v>651</v>
      </c>
      <c r="AC180" s="7" t="s">
        <v>652</v>
      </c>
      <c r="AD180" s="9">
        <v>330</v>
      </c>
      <c r="AE180" s="10">
        <f>ROUND($K$180*$AD$180,2)</f>
        <v>990</v>
      </c>
    </row>
    <row r="181" spans="1:31" ht="12.75">
      <c r="A181" s="18"/>
      <c r="B181" s="18"/>
      <c r="C181" s="18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5" t="s">
        <v>58</v>
      </c>
      <c r="AE181" s="12">
        <f>SUM($AE$180:$AE$180)</f>
        <v>990</v>
      </c>
    </row>
    <row r="182" spans="1:3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25.5">
      <c r="A183" s="3">
        <v>59246</v>
      </c>
      <c r="B183" s="4" t="s">
        <v>653</v>
      </c>
      <c r="C183" s="3">
        <v>174979</v>
      </c>
      <c r="D183" s="4" t="s">
        <v>41</v>
      </c>
      <c r="E183" s="4" t="s">
        <v>654</v>
      </c>
      <c r="F183" s="4" t="s">
        <v>655</v>
      </c>
      <c r="G183" s="4" t="s">
        <v>656</v>
      </c>
      <c r="H183" s="4" t="s">
        <v>63</v>
      </c>
      <c r="I183" s="4" t="s">
        <v>330</v>
      </c>
      <c r="J183" s="5">
        <v>3</v>
      </c>
      <c r="K183" s="6">
        <v>3</v>
      </c>
      <c r="L183" s="7" t="s">
        <v>46</v>
      </c>
      <c r="M183" s="4">
        <v>212400</v>
      </c>
      <c r="N183" s="4" t="s">
        <v>657</v>
      </c>
      <c r="O183" s="4" t="s">
        <v>658</v>
      </c>
      <c r="P183" s="4" t="s">
        <v>659</v>
      </c>
      <c r="Q183" s="4">
        <v>1</v>
      </c>
      <c r="R183" s="4" t="s">
        <v>114</v>
      </c>
      <c r="S183" s="4">
        <v>802</v>
      </c>
      <c r="T183" s="4" t="s">
        <v>660</v>
      </c>
      <c r="U183" s="4" t="s">
        <v>661</v>
      </c>
      <c r="V183" s="4">
        <v>549493258</v>
      </c>
      <c r="W183" s="4"/>
      <c r="X183" s="8" t="s">
        <v>662</v>
      </c>
      <c r="Y183" s="8" t="s">
        <v>663</v>
      </c>
      <c r="Z183" s="8" t="s">
        <v>55</v>
      </c>
      <c r="AA183" s="8" t="s">
        <v>53</v>
      </c>
      <c r="AB183" s="8" t="s">
        <v>72</v>
      </c>
      <c r="AC183" s="7" t="s">
        <v>664</v>
      </c>
      <c r="AD183" s="9">
        <v>2205</v>
      </c>
      <c r="AE183" s="10">
        <f>ROUND($K$183*$AD$183,2)</f>
        <v>6615</v>
      </c>
    </row>
    <row r="184" spans="1:31" ht="25.5">
      <c r="A184" s="3">
        <v>59246</v>
      </c>
      <c r="B184" s="4" t="s">
        <v>653</v>
      </c>
      <c r="C184" s="3">
        <v>175008</v>
      </c>
      <c r="D184" s="4" t="s">
        <v>41</v>
      </c>
      <c r="E184" s="4" t="s">
        <v>665</v>
      </c>
      <c r="F184" s="4" t="s">
        <v>666</v>
      </c>
      <c r="G184" s="4" t="s">
        <v>667</v>
      </c>
      <c r="H184" s="4" t="s">
        <v>63</v>
      </c>
      <c r="I184" s="4" t="s">
        <v>258</v>
      </c>
      <c r="J184" s="5">
        <v>3</v>
      </c>
      <c r="K184" s="6">
        <v>3</v>
      </c>
      <c r="L184" s="7" t="s">
        <v>46</v>
      </c>
      <c r="M184" s="4">
        <v>212400</v>
      </c>
      <c r="N184" s="4" t="s">
        <v>657</v>
      </c>
      <c r="O184" s="4" t="s">
        <v>658</v>
      </c>
      <c r="P184" s="4" t="s">
        <v>659</v>
      </c>
      <c r="Q184" s="4">
        <v>1</v>
      </c>
      <c r="R184" s="4" t="s">
        <v>114</v>
      </c>
      <c r="S184" s="4">
        <v>802</v>
      </c>
      <c r="T184" s="4" t="s">
        <v>660</v>
      </c>
      <c r="U184" s="4" t="s">
        <v>661</v>
      </c>
      <c r="V184" s="4">
        <v>549493258</v>
      </c>
      <c r="W184" s="4"/>
      <c r="X184" s="8" t="s">
        <v>662</v>
      </c>
      <c r="Y184" s="8" t="s">
        <v>663</v>
      </c>
      <c r="Z184" s="8" t="s">
        <v>55</v>
      </c>
      <c r="AA184" s="8" t="s">
        <v>53</v>
      </c>
      <c r="AB184" s="8" t="s">
        <v>72</v>
      </c>
      <c r="AC184" s="7" t="s">
        <v>664</v>
      </c>
      <c r="AD184" s="9">
        <v>640</v>
      </c>
      <c r="AE184" s="10">
        <f>ROUND($K$184*$AD$184,2)</f>
        <v>1920</v>
      </c>
    </row>
    <row r="185" spans="1:31" ht="12.75">
      <c r="A185" s="18"/>
      <c r="B185" s="18"/>
      <c r="C185" s="18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5" t="s">
        <v>58</v>
      </c>
      <c r="AE185" s="12">
        <f>SUM($AE$183:$AE$184)</f>
        <v>8535</v>
      </c>
    </row>
    <row r="186" spans="1:3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38.25">
      <c r="A187" s="3">
        <v>59248</v>
      </c>
      <c r="B187" s="4"/>
      <c r="C187" s="3">
        <v>175082</v>
      </c>
      <c r="D187" s="4" t="s">
        <v>41</v>
      </c>
      <c r="E187" s="4" t="s">
        <v>119</v>
      </c>
      <c r="F187" s="4" t="s">
        <v>120</v>
      </c>
      <c r="G187" s="4" t="s">
        <v>121</v>
      </c>
      <c r="H187" s="4" t="s">
        <v>63</v>
      </c>
      <c r="I187" s="4" t="s">
        <v>122</v>
      </c>
      <c r="J187" s="5">
        <v>3</v>
      </c>
      <c r="K187" s="6">
        <v>3</v>
      </c>
      <c r="L187" s="7" t="s">
        <v>123</v>
      </c>
      <c r="M187" s="4">
        <v>110211</v>
      </c>
      <c r="N187" s="4" t="s">
        <v>668</v>
      </c>
      <c r="O187" s="4" t="s">
        <v>669</v>
      </c>
      <c r="P187" s="4" t="s">
        <v>126</v>
      </c>
      <c r="Q187" s="4">
        <v>13</v>
      </c>
      <c r="R187" s="4" t="s">
        <v>670</v>
      </c>
      <c r="S187" s="4">
        <v>248614</v>
      </c>
      <c r="T187" s="4" t="s">
        <v>671</v>
      </c>
      <c r="U187" s="4" t="s">
        <v>672</v>
      </c>
      <c r="V187" s="4" t="s">
        <v>673</v>
      </c>
      <c r="W187" s="4"/>
      <c r="X187" s="8" t="s">
        <v>53</v>
      </c>
      <c r="Y187" s="8" t="s">
        <v>674</v>
      </c>
      <c r="Z187" s="8" t="s">
        <v>55</v>
      </c>
      <c r="AA187" s="8" t="s">
        <v>53</v>
      </c>
      <c r="AB187" s="8" t="s">
        <v>132</v>
      </c>
      <c r="AC187" s="7" t="s">
        <v>675</v>
      </c>
      <c r="AD187" s="9">
        <v>1350</v>
      </c>
      <c r="AE187" s="10">
        <f>ROUND($K$187*$AD$187,2)</f>
        <v>4050</v>
      </c>
    </row>
    <row r="188" spans="1:31" ht="38.25">
      <c r="A188" s="3">
        <v>59248</v>
      </c>
      <c r="B188" s="4"/>
      <c r="C188" s="3">
        <v>175083</v>
      </c>
      <c r="D188" s="4" t="s">
        <v>41</v>
      </c>
      <c r="E188" s="4" t="s">
        <v>231</v>
      </c>
      <c r="F188" s="4" t="s">
        <v>232</v>
      </c>
      <c r="G188" s="4" t="s">
        <v>233</v>
      </c>
      <c r="H188" s="4" t="s">
        <v>63</v>
      </c>
      <c r="I188" s="4" t="s">
        <v>96</v>
      </c>
      <c r="J188" s="5">
        <v>1</v>
      </c>
      <c r="K188" s="6">
        <v>1</v>
      </c>
      <c r="L188" s="7" t="s">
        <v>123</v>
      </c>
      <c r="M188" s="4">
        <v>110211</v>
      </c>
      <c r="N188" s="4" t="s">
        <v>668</v>
      </c>
      <c r="O188" s="4" t="s">
        <v>669</v>
      </c>
      <c r="P188" s="4" t="s">
        <v>126</v>
      </c>
      <c r="Q188" s="4">
        <v>13</v>
      </c>
      <c r="R188" s="4" t="s">
        <v>670</v>
      </c>
      <c r="S188" s="4">
        <v>248614</v>
      </c>
      <c r="T188" s="4" t="s">
        <v>671</v>
      </c>
      <c r="U188" s="4" t="s">
        <v>672</v>
      </c>
      <c r="V188" s="4" t="s">
        <v>673</v>
      </c>
      <c r="W188" s="4"/>
      <c r="X188" s="8" t="s">
        <v>53</v>
      </c>
      <c r="Y188" s="8" t="s">
        <v>674</v>
      </c>
      <c r="Z188" s="8" t="s">
        <v>55</v>
      </c>
      <c r="AA188" s="8" t="s">
        <v>53</v>
      </c>
      <c r="AB188" s="8" t="s">
        <v>132</v>
      </c>
      <c r="AC188" s="7" t="s">
        <v>675</v>
      </c>
      <c r="AD188" s="9">
        <v>1410</v>
      </c>
      <c r="AE188" s="10">
        <f>ROUND($K$188*$AD$188,2)</f>
        <v>1410</v>
      </c>
    </row>
    <row r="189" spans="1:31" ht="38.25">
      <c r="A189" s="3">
        <v>59248</v>
      </c>
      <c r="B189" s="4"/>
      <c r="C189" s="3">
        <v>175084</v>
      </c>
      <c r="D189" s="4" t="s">
        <v>41</v>
      </c>
      <c r="E189" s="4" t="s">
        <v>242</v>
      </c>
      <c r="F189" s="4" t="s">
        <v>243</v>
      </c>
      <c r="G189" s="4" t="s">
        <v>244</v>
      </c>
      <c r="H189" s="4" t="s">
        <v>63</v>
      </c>
      <c r="I189" s="4" t="s">
        <v>96</v>
      </c>
      <c r="J189" s="5">
        <v>1</v>
      </c>
      <c r="K189" s="6">
        <v>1</v>
      </c>
      <c r="L189" s="7" t="s">
        <v>123</v>
      </c>
      <c r="M189" s="4">
        <v>110211</v>
      </c>
      <c r="N189" s="4" t="s">
        <v>668</v>
      </c>
      <c r="O189" s="4" t="s">
        <v>669</v>
      </c>
      <c r="P189" s="4" t="s">
        <v>126</v>
      </c>
      <c r="Q189" s="4">
        <v>13</v>
      </c>
      <c r="R189" s="4" t="s">
        <v>670</v>
      </c>
      <c r="S189" s="4">
        <v>248614</v>
      </c>
      <c r="T189" s="4" t="s">
        <v>671</v>
      </c>
      <c r="U189" s="4" t="s">
        <v>672</v>
      </c>
      <c r="V189" s="4" t="s">
        <v>673</v>
      </c>
      <c r="W189" s="4"/>
      <c r="X189" s="8" t="s">
        <v>53</v>
      </c>
      <c r="Y189" s="8" t="s">
        <v>674</v>
      </c>
      <c r="Z189" s="8" t="s">
        <v>55</v>
      </c>
      <c r="AA189" s="8" t="s">
        <v>53</v>
      </c>
      <c r="AB189" s="8" t="s">
        <v>132</v>
      </c>
      <c r="AC189" s="7" t="s">
        <v>675</v>
      </c>
      <c r="AD189" s="9">
        <v>1410</v>
      </c>
      <c r="AE189" s="10">
        <f>ROUND($K$189*$AD$189,2)</f>
        <v>1410</v>
      </c>
    </row>
    <row r="190" spans="1:31" ht="38.25">
      <c r="A190" s="3">
        <v>59248</v>
      </c>
      <c r="B190" s="4"/>
      <c r="C190" s="3">
        <v>175098</v>
      </c>
      <c r="D190" s="4" t="s">
        <v>41</v>
      </c>
      <c r="E190" s="4" t="s">
        <v>245</v>
      </c>
      <c r="F190" s="4" t="s">
        <v>246</v>
      </c>
      <c r="G190" s="4" t="s">
        <v>247</v>
      </c>
      <c r="H190" s="4" t="s">
        <v>63</v>
      </c>
      <c r="I190" s="4" t="s">
        <v>96</v>
      </c>
      <c r="J190" s="5">
        <v>1</v>
      </c>
      <c r="K190" s="6">
        <v>1</v>
      </c>
      <c r="L190" s="7" t="s">
        <v>123</v>
      </c>
      <c r="M190" s="4">
        <v>110211</v>
      </c>
      <c r="N190" s="4" t="s">
        <v>668</v>
      </c>
      <c r="O190" s="4" t="s">
        <v>669</v>
      </c>
      <c r="P190" s="4" t="s">
        <v>126</v>
      </c>
      <c r="Q190" s="4">
        <v>13</v>
      </c>
      <c r="R190" s="4" t="s">
        <v>670</v>
      </c>
      <c r="S190" s="4">
        <v>248614</v>
      </c>
      <c r="T190" s="4" t="s">
        <v>671</v>
      </c>
      <c r="U190" s="4" t="s">
        <v>672</v>
      </c>
      <c r="V190" s="4" t="s">
        <v>673</v>
      </c>
      <c r="W190" s="4"/>
      <c r="X190" s="8" t="s">
        <v>53</v>
      </c>
      <c r="Y190" s="8" t="s">
        <v>674</v>
      </c>
      <c r="Z190" s="8" t="s">
        <v>55</v>
      </c>
      <c r="AA190" s="8" t="s">
        <v>53</v>
      </c>
      <c r="AB190" s="8" t="s">
        <v>132</v>
      </c>
      <c r="AC190" s="7" t="s">
        <v>675</v>
      </c>
      <c r="AD190" s="9">
        <v>1410</v>
      </c>
      <c r="AE190" s="10">
        <f>ROUND($K$190*$AD$190,2)</f>
        <v>1410</v>
      </c>
    </row>
    <row r="191" spans="1:31" ht="12.75">
      <c r="A191" s="18"/>
      <c r="B191" s="18"/>
      <c r="C191" s="18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5" t="s">
        <v>58</v>
      </c>
      <c r="AE191" s="12">
        <f>SUM($AE$187:$AE$190)</f>
        <v>8280</v>
      </c>
    </row>
    <row r="192" spans="1:3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25.5">
      <c r="A193" s="3">
        <v>59251</v>
      </c>
      <c r="B193" s="4" t="s">
        <v>171</v>
      </c>
      <c r="C193" s="3">
        <v>175071</v>
      </c>
      <c r="D193" s="4" t="s">
        <v>41</v>
      </c>
      <c r="E193" s="4" t="s">
        <v>676</v>
      </c>
      <c r="F193" s="4" t="s">
        <v>677</v>
      </c>
      <c r="G193" s="4" t="s">
        <v>678</v>
      </c>
      <c r="H193" s="4" t="s">
        <v>63</v>
      </c>
      <c r="I193" s="4" t="s">
        <v>75</v>
      </c>
      <c r="J193" s="5">
        <v>1</v>
      </c>
      <c r="K193" s="6">
        <v>1</v>
      </c>
      <c r="L193" s="7" t="s">
        <v>46</v>
      </c>
      <c r="M193" s="4">
        <v>995400</v>
      </c>
      <c r="N193" s="4" t="s">
        <v>679</v>
      </c>
      <c r="O193" s="4" t="s">
        <v>680</v>
      </c>
      <c r="P193" s="4" t="s">
        <v>681</v>
      </c>
      <c r="Q193" s="4">
        <v>0</v>
      </c>
      <c r="R193" s="4" t="s">
        <v>114</v>
      </c>
      <c r="S193" s="4">
        <v>14696</v>
      </c>
      <c r="T193" s="4" t="s">
        <v>682</v>
      </c>
      <c r="U193" s="4" t="s">
        <v>683</v>
      </c>
      <c r="V193" s="4"/>
      <c r="W193" s="4"/>
      <c r="X193" s="8" t="s">
        <v>684</v>
      </c>
      <c r="Y193" s="8" t="s">
        <v>685</v>
      </c>
      <c r="Z193" s="8" t="s">
        <v>55</v>
      </c>
      <c r="AA193" s="8" t="s">
        <v>686</v>
      </c>
      <c r="AB193" s="8" t="s">
        <v>185</v>
      </c>
      <c r="AC193" s="7" t="s">
        <v>687</v>
      </c>
      <c r="AD193" s="9">
        <v>3450</v>
      </c>
      <c r="AE193" s="10">
        <f>ROUND($K$193*$AD$193,2)</f>
        <v>3450</v>
      </c>
    </row>
    <row r="194" spans="1:31" ht="12.75">
      <c r="A194" s="18"/>
      <c r="B194" s="18"/>
      <c r="C194" s="18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5" t="s">
        <v>58</v>
      </c>
      <c r="AE194" s="12">
        <f>SUM($AE$193:$AE$193)</f>
        <v>3450</v>
      </c>
    </row>
    <row r="195" spans="1:3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25.5">
      <c r="A196" s="3">
        <v>59258</v>
      </c>
      <c r="B196" s="4"/>
      <c r="C196" s="3">
        <v>175099</v>
      </c>
      <c r="D196" s="4" t="s">
        <v>41</v>
      </c>
      <c r="E196" s="4" t="s">
        <v>107</v>
      </c>
      <c r="F196" s="4" t="s">
        <v>108</v>
      </c>
      <c r="G196" s="4" t="s">
        <v>109</v>
      </c>
      <c r="H196" s="4"/>
      <c r="I196" s="4" t="s">
        <v>110</v>
      </c>
      <c r="J196" s="5">
        <v>1</v>
      </c>
      <c r="K196" s="6">
        <v>1</v>
      </c>
      <c r="L196" s="7" t="s">
        <v>46</v>
      </c>
      <c r="M196" s="4">
        <v>413100</v>
      </c>
      <c r="N196" s="4" t="s">
        <v>688</v>
      </c>
      <c r="O196" s="4" t="s">
        <v>260</v>
      </c>
      <c r="P196" s="4" t="s">
        <v>261</v>
      </c>
      <c r="Q196" s="4">
        <v>3</v>
      </c>
      <c r="R196" s="4" t="s">
        <v>689</v>
      </c>
      <c r="S196" s="4">
        <v>208674</v>
      </c>
      <c r="T196" s="4" t="s">
        <v>690</v>
      </c>
      <c r="U196" s="4" t="s">
        <v>691</v>
      </c>
      <c r="V196" s="4">
        <v>549493796</v>
      </c>
      <c r="W196" s="4"/>
      <c r="X196" s="8" t="s">
        <v>53</v>
      </c>
      <c r="Y196" s="8" t="s">
        <v>692</v>
      </c>
      <c r="Z196" s="8" t="s">
        <v>55</v>
      </c>
      <c r="AA196" s="8" t="s">
        <v>53</v>
      </c>
      <c r="AB196" s="8" t="s">
        <v>72</v>
      </c>
      <c r="AC196" s="7" t="s">
        <v>693</v>
      </c>
      <c r="AD196" s="9">
        <v>160</v>
      </c>
      <c r="AE196" s="10">
        <f>ROUND($K$196*$AD$196,2)</f>
        <v>160</v>
      </c>
    </row>
    <row r="197" spans="1:31" ht="25.5">
      <c r="A197" s="3">
        <v>59258</v>
      </c>
      <c r="B197" s="4"/>
      <c r="C197" s="3">
        <v>175100</v>
      </c>
      <c r="D197" s="4" t="s">
        <v>41</v>
      </c>
      <c r="E197" s="4" t="s">
        <v>694</v>
      </c>
      <c r="F197" s="4" t="s">
        <v>695</v>
      </c>
      <c r="G197" s="4" t="s">
        <v>696</v>
      </c>
      <c r="H197" s="4" t="s">
        <v>63</v>
      </c>
      <c r="I197" s="4" t="s">
        <v>645</v>
      </c>
      <c r="J197" s="5">
        <v>1</v>
      </c>
      <c r="K197" s="6">
        <v>1</v>
      </c>
      <c r="L197" s="7" t="s">
        <v>46</v>
      </c>
      <c r="M197" s="4">
        <v>413100</v>
      </c>
      <c r="N197" s="4" t="s">
        <v>688</v>
      </c>
      <c r="O197" s="4" t="s">
        <v>260</v>
      </c>
      <c r="P197" s="4" t="s">
        <v>261</v>
      </c>
      <c r="Q197" s="4">
        <v>3</v>
      </c>
      <c r="R197" s="4" t="s">
        <v>689</v>
      </c>
      <c r="S197" s="4">
        <v>208674</v>
      </c>
      <c r="T197" s="4" t="s">
        <v>690</v>
      </c>
      <c r="U197" s="4" t="s">
        <v>691</v>
      </c>
      <c r="V197" s="4">
        <v>549493796</v>
      </c>
      <c r="W197" s="4"/>
      <c r="X197" s="8" t="s">
        <v>53</v>
      </c>
      <c r="Y197" s="8" t="s">
        <v>692</v>
      </c>
      <c r="Z197" s="8" t="s">
        <v>55</v>
      </c>
      <c r="AA197" s="8" t="s">
        <v>53</v>
      </c>
      <c r="AB197" s="8" t="s">
        <v>72</v>
      </c>
      <c r="AC197" s="7" t="s">
        <v>693</v>
      </c>
      <c r="AD197" s="9">
        <v>330</v>
      </c>
      <c r="AE197" s="10">
        <f>ROUND($K$197*$AD$197,2)</f>
        <v>330</v>
      </c>
    </row>
    <row r="198" spans="1:31" ht="25.5">
      <c r="A198" s="3">
        <v>59258</v>
      </c>
      <c r="B198" s="4"/>
      <c r="C198" s="3">
        <v>175101</v>
      </c>
      <c r="D198" s="4" t="s">
        <v>41</v>
      </c>
      <c r="E198" s="4" t="s">
        <v>697</v>
      </c>
      <c r="F198" s="4" t="s">
        <v>698</v>
      </c>
      <c r="G198" s="4" t="s">
        <v>699</v>
      </c>
      <c r="H198" s="4" t="s">
        <v>63</v>
      </c>
      <c r="I198" s="4" t="s">
        <v>405</v>
      </c>
      <c r="J198" s="5">
        <v>2</v>
      </c>
      <c r="K198" s="6">
        <v>2</v>
      </c>
      <c r="L198" s="7" t="s">
        <v>46</v>
      </c>
      <c r="M198" s="4">
        <v>413100</v>
      </c>
      <c r="N198" s="4" t="s">
        <v>688</v>
      </c>
      <c r="O198" s="4" t="s">
        <v>260</v>
      </c>
      <c r="P198" s="4" t="s">
        <v>261</v>
      </c>
      <c r="Q198" s="4">
        <v>3</v>
      </c>
      <c r="R198" s="4" t="s">
        <v>689</v>
      </c>
      <c r="S198" s="4">
        <v>208674</v>
      </c>
      <c r="T198" s="4" t="s">
        <v>690</v>
      </c>
      <c r="U198" s="4" t="s">
        <v>691</v>
      </c>
      <c r="V198" s="4">
        <v>549493796</v>
      </c>
      <c r="W198" s="4"/>
      <c r="X198" s="8" t="s">
        <v>53</v>
      </c>
      <c r="Y198" s="8" t="s">
        <v>692</v>
      </c>
      <c r="Z198" s="8" t="s">
        <v>55</v>
      </c>
      <c r="AA198" s="8" t="s">
        <v>53</v>
      </c>
      <c r="AB198" s="8" t="s">
        <v>72</v>
      </c>
      <c r="AC198" s="7" t="s">
        <v>693</v>
      </c>
      <c r="AD198" s="9">
        <v>380</v>
      </c>
      <c r="AE198" s="10">
        <f>ROUND($K$198*$AD$198,2)</f>
        <v>760</v>
      </c>
    </row>
    <row r="199" spans="1:31" ht="12.75">
      <c r="A199" s="18"/>
      <c r="B199" s="18"/>
      <c r="C199" s="18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5" t="s">
        <v>58</v>
      </c>
      <c r="AE199" s="12">
        <f>SUM($AE$196:$AE$198)</f>
        <v>1250</v>
      </c>
    </row>
    <row r="200" spans="1:3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3">
        <v>59259</v>
      </c>
      <c r="B201" s="4" t="s">
        <v>700</v>
      </c>
      <c r="C201" s="3">
        <v>175064</v>
      </c>
      <c r="D201" s="4" t="s">
        <v>41</v>
      </c>
      <c r="E201" s="4" t="s">
        <v>701</v>
      </c>
      <c r="F201" s="4" t="s">
        <v>702</v>
      </c>
      <c r="G201" s="4" t="s">
        <v>703</v>
      </c>
      <c r="H201" s="4" t="s">
        <v>63</v>
      </c>
      <c r="I201" s="4" t="s">
        <v>704</v>
      </c>
      <c r="J201" s="5">
        <v>1</v>
      </c>
      <c r="K201" s="6">
        <v>1</v>
      </c>
      <c r="L201" s="7" t="s">
        <v>46</v>
      </c>
      <c r="M201" s="4">
        <v>231100</v>
      </c>
      <c r="N201" s="4" t="s">
        <v>705</v>
      </c>
      <c r="O201" s="4" t="s">
        <v>332</v>
      </c>
      <c r="P201" s="4" t="s">
        <v>333</v>
      </c>
      <c r="Q201" s="4">
        <v>3</v>
      </c>
      <c r="R201" s="4">
        <v>3.17</v>
      </c>
      <c r="S201" s="4">
        <v>38604</v>
      </c>
      <c r="T201" s="4" t="s">
        <v>706</v>
      </c>
      <c r="U201" s="4" t="s">
        <v>707</v>
      </c>
      <c r="V201" s="4">
        <v>549493750</v>
      </c>
      <c r="W201" s="4"/>
      <c r="X201" s="8" t="s">
        <v>53</v>
      </c>
      <c r="Y201" s="8" t="s">
        <v>708</v>
      </c>
      <c r="Z201" s="8" t="s">
        <v>55</v>
      </c>
      <c r="AA201" s="8" t="s">
        <v>53</v>
      </c>
      <c r="AB201" s="8" t="s">
        <v>185</v>
      </c>
      <c r="AC201" s="7" t="s">
        <v>709</v>
      </c>
      <c r="AD201" s="9">
        <v>1430</v>
      </c>
      <c r="AE201" s="10">
        <f>ROUND($K$201*$AD$201,2)</f>
        <v>1430</v>
      </c>
    </row>
    <row r="202" spans="1:31" ht="12.75">
      <c r="A202" s="3">
        <v>59259</v>
      </c>
      <c r="B202" s="4" t="s">
        <v>700</v>
      </c>
      <c r="C202" s="3">
        <v>175065</v>
      </c>
      <c r="D202" s="4" t="s">
        <v>41</v>
      </c>
      <c r="E202" s="4" t="s">
        <v>349</v>
      </c>
      <c r="F202" s="4" t="s">
        <v>350</v>
      </c>
      <c r="G202" s="4" t="s">
        <v>351</v>
      </c>
      <c r="H202" s="4" t="s">
        <v>63</v>
      </c>
      <c r="I202" s="4" t="s">
        <v>96</v>
      </c>
      <c r="J202" s="5">
        <v>1</v>
      </c>
      <c r="K202" s="6">
        <v>1</v>
      </c>
      <c r="L202" s="7" t="s">
        <v>46</v>
      </c>
      <c r="M202" s="4">
        <v>231100</v>
      </c>
      <c r="N202" s="4" t="s">
        <v>705</v>
      </c>
      <c r="O202" s="4" t="s">
        <v>332</v>
      </c>
      <c r="P202" s="4" t="s">
        <v>333</v>
      </c>
      <c r="Q202" s="4">
        <v>3</v>
      </c>
      <c r="R202" s="4">
        <v>3.17</v>
      </c>
      <c r="S202" s="4">
        <v>38604</v>
      </c>
      <c r="T202" s="4" t="s">
        <v>706</v>
      </c>
      <c r="U202" s="4" t="s">
        <v>707</v>
      </c>
      <c r="V202" s="4">
        <v>549493750</v>
      </c>
      <c r="W202" s="4"/>
      <c r="X202" s="8" t="s">
        <v>53</v>
      </c>
      <c r="Y202" s="8" t="s">
        <v>708</v>
      </c>
      <c r="Z202" s="8" t="s">
        <v>55</v>
      </c>
      <c r="AA202" s="8" t="s">
        <v>53</v>
      </c>
      <c r="AB202" s="8" t="s">
        <v>185</v>
      </c>
      <c r="AC202" s="7" t="s">
        <v>709</v>
      </c>
      <c r="AD202" s="9">
        <v>1315</v>
      </c>
      <c r="AE202" s="10">
        <f>ROUND($K$202*$AD$202,2)</f>
        <v>1315</v>
      </c>
    </row>
    <row r="203" spans="1:31" ht="25.5">
      <c r="A203" s="3">
        <v>59259</v>
      </c>
      <c r="B203" s="4" t="s">
        <v>700</v>
      </c>
      <c r="C203" s="3">
        <v>175066</v>
      </c>
      <c r="D203" s="4" t="s">
        <v>41</v>
      </c>
      <c r="E203" s="4" t="s">
        <v>172</v>
      </c>
      <c r="F203" s="4" t="s">
        <v>173</v>
      </c>
      <c r="G203" s="4" t="s">
        <v>174</v>
      </c>
      <c r="H203" s="4" t="s">
        <v>63</v>
      </c>
      <c r="I203" s="4" t="s">
        <v>75</v>
      </c>
      <c r="J203" s="5">
        <v>1</v>
      </c>
      <c r="K203" s="6">
        <v>1</v>
      </c>
      <c r="L203" s="7" t="s">
        <v>46</v>
      </c>
      <c r="M203" s="4">
        <v>231100</v>
      </c>
      <c r="N203" s="4" t="s">
        <v>705</v>
      </c>
      <c r="O203" s="4" t="s">
        <v>332</v>
      </c>
      <c r="P203" s="4" t="s">
        <v>333</v>
      </c>
      <c r="Q203" s="4">
        <v>3</v>
      </c>
      <c r="R203" s="4">
        <v>3.17</v>
      </c>
      <c r="S203" s="4">
        <v>7150</v>
      </c>
      <c r="T203" s="4" t="s">
        <v>710</v>
      </c>
      <c r="U203" s="4" t="s">
        <v>711</v>
      </c>
      <c r="V203" s="4">
        <v>549494025</v>
      </c>
      <c r="W203" s="4"/>
      <c r="X203" s="8" t="s">
        <v>53</v>
      </c>
      <c r="Y203" s="8" t="s">
        <v>708</v>
      </c>
      <c r="Z203" s="8" t="s">
        <v>55</v>
      </c>
      <c r="AA203" s="8" t="s">
        <v>53</v>
      </c>
      <c r="AB203" s="8" t="s">
        <v>185</v>
      </c>
      <c r="AC203" s="7" t="s">
        <v>709</v>
      </c>
      <c r="AD203" s="9">
        <v>2900</v>
      </c>
      <c r="AE203" s="10">
        <f>ROUND($K$203*$AD$203,2)</f>
        <v>2900</v>
      </c>
    </row>
    <row r="204" spans="1:31" ht="12.75">
      <c r="A204" s="18"/>
      <c r="B204" s="18"/>
      <c r="C204" s="1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5" t="s">
        <v>58</v>
      </c>
      <c r="AE204" s="12">
        <f>SUM($AE$201:$AE$203)</f>
        <v>5645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25.5">
      <c r="A206" s="3">
        <v>59260</v>
      </c>
      <c r="B206" s="4"/>
      <c r="C206" s="3">
        <v>175067</v>
      </c>
      <c r="D206" s="4" t="s">
        <v>92</v>
      </c>
      <c r="E206" s="4" t="s">
        <v>712</v>
      </c>
      <c r="F206" s="4" t="s">
        <v>713</v>
      </c>
      <c r="G206" s="4" t="s">
        <v>714</v>
      </c>
      <c r="H206" s="4" t="s">
        <v>63</v>
      </c>
      <c r="I206" s="4" t="s">
        <v>715</v>
      </c>
      <c r="J206" s="5">
        <v>1</v>
      </c>
      <c r="K206" s="6">
        <v>1</v>
      </c>
      <c r="L206" s="7" t="s">
        <v>46</v>
      </c>
      <c r="M206" s="4">
        <v>411400</v>
      </c>
      <c r="N206" s="4" t="s">
        <v>716</v>
      </c>
      <c r="O206" s="4" t="s">
        <v>260</v>
      </c>
      <c r="P206" s="4" t="s">
        <v>261</v>
      </c>
      <c r="Q206" s="4">
        <v>5</v>
      </c>
      <c r="R206" s="4" t="s">
        <v>717</v>
      </c>
      <c r="S206" s="4">
        <v>71018</v>
      </c>
      <c r="T206" s="4" t="s">
        <v>718</v>
      </c>
      <c r="U206" s="4" t="s">
        <v>719</v>
      </c>
      <c r="V206" s="4">
        <v>549496620</v>
      </c>
      <c r="W206" s="4"/>
      <c r="X206" s="8" t="s">
        <v>53</v>
      </c>
      <c r="Y206" s="8" t="s">
        <v>720</v>
      </c>
      <c r="Z206" s="8" t="s">
        <v>55</v>
      </c>
      <c r="AA206" s="8" t="s">
        <v>53</v>
      </c>
      <c r="AB206" s="8" t="s">
        <v>72</v>
      </c>
      <c r="AC206" s="7" t="s">
        <v>721</v>
      </c>
      <c r="AD206" s="9">
        <v>150</v>
      </c>
      <c r="AE206" s="10">
        <f>ROUND($K$206*$AD$206,2)</f>
        <v>150</v>
      </c>
    </row>
    <row r="207" spans="1:31" ht="25.5">
      <c r="A207" s="3">
        <v>59260</v>
      </c>
      <c r="B207" s="4"/>
      <c r="C207" s="3">
        <v>175359</v>
      </c>
      <c r="D207" s="4" t="s">
        <v>92</v>
      </c>
      <c r="E207" s="4" t="s">
        <v>722</v>
      </c>
      <c r="F207" s="4" t="s">
        <v>723</v>
      </c>
      <c r="G207" s="4" t="s">
        <v>724</v>
      </c>
      <c r="H207" s="4" t="s">
        <v>63</v>
      </c>
      <c r="I207" s="4" t="s">
        <v>725</v>
      </c>
      <c r="J207" s="5">
        <v>1</v>
      </c>
      <c r="K207" s="6">
        <v>1</v>
      </c>
      <c r="L207" s="7" t="s">
        <v>46</v>
      </c>
      <c r="M207" s="4">
        <v>411400</v>
      </c>
      <c r="N207" s="4" t="s">
        <v>716</v>
      </c>
      <c r="O207" s="4" t="s">
        <v>260</v>
      </c>
      <c r="P207" s="4" t="s">
        <v>261</v>
      </c>
      <c r="Q207" s="4">
        <v>5</v>
      </c>
      <c r="R207" s="4" t="s">
        <v>717</v>
      </c>
      <c r="S207" s="4">
        <v>71018</v>
      </c>
      <c r="T207" s="4" t="s">
        <v>718</v>
      </c>
      <c r="U207" s="4" t="s">
        <v>719</v>
      </c>
      <c r="V207" s="4">
        <v>549496620</v>
      </c>
      <c r="W207" s="4"/>
      <c r="X207" s="8" t="s">
        <v>53</v>
      </c>
      <c r="Y207" s="8" t="s">
        <v>720</v>
      </c>
      <c r="Z207" s="8" t="s">
        <v>55</v>
      </c>
      <c r="AA207" s="8" t="s">
        <v>53</v>
      </c>
      <c r="AB207" s="8" t="s">
        <v>72</v>
      </c>
      <c r="AC207" s="7" t="s">
        <v>721</v>
      </c>
      <c r="AD207" s="9">
        <v>160</v>
      </c>
      <c r="AE207" s="10">
        <f>ROUND($K$207*$AD$207,2)</f>
        <v>160</v>
      </c>
    </row>
    <row r="208" spans="1:31" ht="25.5">
      <c r="A208" s="3">
        <v>59260</v>
      </c>
      <c r="B208" s="4"/>
      <c r="C208" s="3">
        <v>175360</v>
      </c>
      <c r="D208" s="4" t="s">
        <v>92</v>
      </c>
      <c r="E208" s="4" t="s">
        <v>726</v>
      </c>
      <c r="F208" s="4" t="s">
        <v>727</v>
      </c>
      <c r="G208" s="4" t="s">
        <v>728</v>
      </c>
      <c r="H208" s="4" t="s">
        <v>63</v>
      </c>
      <c r="I208" s="4" t="s">
        <v>729</v>
      </c>
      <c r="J208" s="5">
        <v>1</v>
      </c>
      <c r="K208" s="6">
        <v>1</v>
      </c>
      <c r="L208" s="7" t="s">
        <v>46</v>
      </c>
      <c r="M208" s="4">
        <v>411400</v>
      </c>
      <c r="N208" s="4" t="s">
        <v>716</v>
      </c>
      <c r="O208" s="4" t="s">
        <v>260</v>
      </c>
      <c r="P208" s="4" t="s">
        <v>261</v>
      </c>
      <c r="Q208" s="4">
        <v>5</v>
      </c>
      <c r="R208" s="4" t="s">
        <v>717</v>
      </c>
      <c r="S208" s="4">
        <v>71018</v>
      </c>
      <c r="T208" s="4" t="s">
        <v>718</v>
      </c>
      <c r="U208" s="4" t="s">
        <v>719</v>
      </c>
      <c r="V208" s="4">
        <v>549496620</v>
      </c>
      <c r="W208" s="4"/>
      <c r="X208" s="8" t="s">
        <v>53</v>
      </c>
      <c r="Y208" s="8" t="s">
        <v>720</v>
      </c>
      <c r="Z208" s="8" t="s">
        <v>55</v>
      </c>
      <c r="AA208" s="8" t="s">
        <v>53</v>
      </c>
      <c r="AB208" s="8" t="s">
        <v>72</v>
      </c>
      <c r="AC208" s="7" t="s">
        <v>721</v>
      </c>
      <c r="AD208" s="9">
        <v>140</v>
      </c>
      <c r="AE208" s="10">
        <f>ROUND($K$208*$AD$208,2)</f>
        <v>140</v>
      </c>
    </row>
    <row r="209" spans="1:31" ht="25.5">
      <c r="A209" s="3">
        <v>59260</v>
      </c>
      <c r="B209" s="4"/>
      <c r="C209" s="3">
        <v>175375</v>
      </c>
      <c r="D209" s="4" t="s">
        <v>92</v>
      </c>
      <c r="E209" s="4" t="s">
        <v>730</v>
      </c>
      <c r="F209" s="4" t="s">
        <v>731</v>
      </c>
      <c r="G209" s="4" t="s">
        <v>732</v>
      </c>
      <c r="H209" s="4" t="s">
        <v>63</v>
      </c>
      <c r="I209" s="4" t="s">
        <v>729</v>
      </c>
      <c r="J209" s="5">
        <v>1</v>
      </c>
      <c r="K209" s="6">
        <v>1</v>
      </c>
      <c r="L209" s="7" t="s">
        <v>46</v>
      </c>
      <c r="M209" s="4">
        <v>411400</v>
      </c>
      <c r="N209" s="4" t="s">
        <v>716</v>
      </c>
      <c r="O209" s="4" t="s">
        <v>260</v>
      </c>
      <c r="P209" s="4" t="s">
        <v>261</v>
      </c>
      <c r="Q209" s="4">
        <v>5</v>
      </c>
      <c r="R209" s="4" t="s">
        <v>717</v>
      </c>
      <c r="S209" s="4">
        <v>71018</v>
      </c>
      <c r="T209" s="4" t="s">
        <v>718</v>
      </c>
      <c r="U209" s="4" t="s">
        <v>719</v>
      </c>
      <c r="V209" s="4">
        <v>549496620</v>
      </c>
      <c r="W209" s="4"/>
      <c r="X209" s="8" t="s">
        <v>53</v>
      </c>
      <c r="Y209" s="8" t="s">
        <v>720</v>
      </c>
      <c r="Z209" s="8" t="s">
        <v>55</v>
      </c>
      <c r="AA209" s="8" t="s">
        <v>53</v>
      </c>
      <c r="AB209" s="8" t="s">
        <v>72</v>
      </c>
      <c r="AC209" s="7" t="s">
        <v>721</v>
      </c>
      <c r="AD209" s="9">
        <v>140</v>
      </c>
      <c r="AE209" s="10">
        <f>ROUND($K$209*$AD$209,2)</f>
        <v>140</v>
      </c>
    </row>
    <row r="210" spans="1:31" ht="25.5">
      <c r="A210" s="3">
        <v>59260</v>
      </c>
      <c r="B210" s="4"/>
      <c r="C210" s="3">
        <v>175376</v>
      </c>
      <c r="D210" s="4" t="s">
        <v>92</v>
      </c>
      <c r="E210" s="4" t="s">
        <v>733</v>
      </c>
      <c r="F210" s="4" t="s">
        <v>734</v>
      </c>
      <c r="G210" s="4" t="s">
        <v>735</v>
      </c>
      <c r="H210" s="4" t="s">
        <v>63</v>
      </c>
      <c r="I210" s="4" t="s">
        <v>729</v>
      </c>
      <c r="J210" s="5">
        <v>1</v>
      </c>
      <c r="K210" s="6">
        <v>1</v>
      </c>
      <c r="L210" s="7" t="s">
        <v>46</v>
      </c>
      <c r="M210" s="4">
        <v>411400</v>
      </c>
      <c r="N210" s="4" t="s">
        <v>716</v>
      </c>
      <c r="O210" s="4" t="s">
        <v>260</v>
      </c>
      <c r="P210" s="4" t="s">
        <v>261</v>
      </c>
      <c r="Q210" s="4">
        <v>5</v>
      </c>
      <c r="R210" s="4" t="s">
        <v>717</v>
      </c>
      <c r="S210" s="4">
        <v>71018</v>
      </c>
      <c r="T210" s="4" t="s">
        <v>718</v>
      </c>
      <c r="U210" s="4" t="s">
        <v>719</v>
      </c>
      <c r="V210" s="4">
        <v>549496620</v>
      </c>
      <c r="W210" s="4"/>
      <c r="X210" s="8" t="s">
        <v>53</v>
      </c>
      <c r="Y210" s="8" t="s">
        <v>720</v>
      </c>
      <c r="Z210" s="8" t="s">
        <v>55</v>
      </c>
      <c r="AA210" s="8" t="s">
        <v>53</v>
      </c>
      <c r="AB210" s="8" t="s">
        <v>72</v>
      </c>
      <c r="AC210" s="7" t="s">
        <v>721</v>
      </c>
      <c r="AD210" s="9">
        <v>140</v>
      </c>
      <c r="AE210" s="10">
        <f>ROUND($K$210*$AD$210,2)</f>
        <v>140</v>
      </c>
    </row>
    <row r="211" spans="1:31" ht="12.75">
      <c r="A211" s="18"/>
      <c r="B211" s="18"/>
      <c r="C211" s="18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5" t="s">
        <v>58</v>
      </c>
      <c r="AE211" s="12">
        <f>SUM($AE$206:$AE$210)</f>
        <v>730</v>
      </c>
    </row>
    <row r="212" spans="1:3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3">
        <v>59264</v>
      </c>
      <c r="B213" s="4"/>
      <c r="C213" s="3">
        <v>175069</v>
      </c>
      <c r="D213" s="4" t="s">
        <v>41</v>
      </c>
      <c r="E213" s="4" t="s">
        <v>491</v>
      </c>
      <c r="F213" s="4" t="s">
        <v>492</v>
      </c>
      <c r="G213" s="4" t="s">
        <v>493</v>
      </c>
      <c r="H213" s="4" t="s">
        <v>63</v>
      </c>
      <c r="I213" s="4" t="s">
        <v>330</v>
      </c>
      <c r="J213" s="5">
        <v>1</v>
      </c>
      <c r="K213" s="6">
        <v>1</v>
      </c>
      <c r="L213" s="7" t="s">
        <v>46</v>
      </c>
      <c r="M213" s="4">
        <v>314070</v>
      </c>
      <c r="N213" s="4" t="s">
        <v>736</v>
      </c>
      <c r="O213" s="4" t="s">
        <v>737</v>
      </c>
      <c r="P213" s="4" t="s">
        <v>738</v>
      </c>
      <c r="Q213" s="4"/>
      <c r="R213" s="4" t="s">
        <v>114</v>
      </c>
      <c r="S213" s="4">
        <v>25504</v>
      </c>
      <c r="T213" s="4" t="s">
        <v>739</v>
      </c>
      <c r="U213" s="4" t="s">
        <v>740</v>
      </c>
      <c r="V213" s="4">
        <v>549491432</v>
      </c>
      <c r="W213" s="4"/>
      <c r="X213" s="8" t="s">
        <v>53</v>
      </c>
      <c r="Y213" s="8" t="s">
        <v>741</v>
      </c>
      <c r="Z213" s="8" t="s">
        <v>55</v>
      </c>
      <c r="AA213" s="8" t="s">
        <v>53</v>
      </c>
      <c r="AB213" s="8" t="s">
        <v>72</v>
      </c>
      <c r="AC213" s="7" t="s">
        <v>742</v>
      </c>
      <c r="AD213" s="9">
        <v>3430</v>
      </c>
      <c r="AE213" s="10">
        <f>ROUND($K$213*$AD$213,2)</f>
        <v>3430</v>
      </c>
    </row>
    <row r="214" spans="1:31" ht="12.75">
      <c r="A214" s="18"/>
      <c r="B214" s="18"/>
      <c r="C214" s="1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5" t="s">
        <v>58</v>
      </c>
      <c r="AE214" s="12">
        <f>SUM($AE$213:$AE$213)</f>
        <v>3430</v>
      </c>
    </row>
    <row r="215" spans="1:3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25.5">
      <c r="A216" s="3">
        <v>59271</v>
      </c>
      <c r="B216" s="4" t="s">
        <v>171</v>
      </c>
      <c r="C216" s="3">
        <v>175115</v>
      </c>
      <c r="D216" s="4" t="s">
        <v>41</v>
      </c>
      <c r="E216" s="4" t="s">
        <v>504</v>
      </c>
      <c r="F216" s="4" t="s">
        <v>505</v>
      </c>
      <c r="G216" s="4" t="s">
        <v>506</v>
      </c>
      <c r="H216" s="4" t="s">
        <v>63</v>
      </c>
      <c r="I216" s="4" t="s">
        <v>317</v>
      </c>
      <c r="J216" s="5">
        <v>1</v>
      </c>
      <c r="K216" s="6">
        <v>1</v>
      </c>
      <c r="L216" s="7" t="s">
        <v>46</v>
      </c>
      <c r="M216" s="4">
        <v>239915</v>
      </c>
      <c r="N216" s="4" t="s">
        <v>743</v>
      </c>
      <c r="O216" s="4" t="s">
        <v>332</v>
      </c>
      <c r="P216" s="4" t="s">
        <v>333</v>
      </c>
      <c r="Q216" s="4">
        <v>1</v>
      </c>
      <c r="R216" s="4">
        <v>1.13</v>
      </c>
      <c r="S216" s="4">
        <v>107416</v>
      </c>
      <c r="T216" s="4" t="s">
        <v>744</v>
      </c>
      <c r="U216" s="4" t="s">
        <v>745</v>
      </c>
      <c r="V216" s="4">
        <v>549494149</v>
      </c>
      <c r="W216" s="4"/>
      <c r="X216" s="8" t="s">
        <v>53</v>
      </c>
      <c r="Y216" s="8" t="s">
        <v>746</v>
      </c>
      <c r="Z216" s="8" t="s">
        <v>55</v>
      </c>
      <c r="AA216" s="8" t="s">
        <v>53</v>
      </c>
      <c r="AB216" s="8" t="s">
        <v>72</v>
      </c>
      <c r="AC216" s="7" t="s">
        <v>747</v>
      </c>
      <c r="AD216" s="9">
        <v>1160</v>
      </c>
      <c r="AE216" s="10">
        <f>ROUND($K$216*$AD$216,2)</f>
        <v>1160</v>
      </c>
    </row>
    <row r="217" spans="1:31" ht="25.5">
      <c r="A217" s="3">
        <v>59271</v>
      </c>
      <c r="B217" s="4" t="s">
        <v>171</v>
      </c>
      <c r="C217" s="3">
        <v>175116</v>
      </c>
      <c r="D217" s="4" t="s">
        <v>41</v>
      </c>
      <c r="E217" s="4" t="s">
        <v>507</v>
      </c>
      <c r="F217" s="4" t="s">
        <v>508</v>
      </c>
      <c r="G217" s="4" t="s">
        <v>509</v>
      </c>
      <c r="H217" s="4" t="s">
        <v>63</v>
      </c>
      <c r="I217" s="4" t="s">
        <v>317</v>
      </c>
      <c r="J217" s="5">
        <v>1</v>
      </c>
      <c r="K217" s="6">
        <v>1</v>
      </c>
      <c r="L217" s="7" t="s">
        <v>46</v>
      </c>
      <c r="M217" s="4">
        <v>239915</v>
      </c>
      <c r="N217" s="4" t="s">
        <v>743</v>
      </c>
      <c r="O217" s="4" t="s">
        <v>332</v>
      </c>
      <c r="P217" s="4" t="s">
        <v>333</v>
      </c>
      <c r="Q217" s="4">
        <v>1</v>
      </c>
      <c r="R217" s="4">
        <v>1.13</v>
      </c>
      <c r="S217" s="4">
        <v>107416</v>
      </c>
      <c r="T217" s="4" t="s">
        <v>744</v>
      </c>
      <c r="U217" s="4" t="s">
        <v>745</v>
      </c>
      <c r="V217" s="4">
        <v>549494149</v>
      </c>
      <c r="W217" s="4"/>
      <c r="X217" s="8" t="s">
        <v>53</v>
      </c>
      <c r="Y217" s="8" t="s">
        <v>746</v>
      </c>
      <c r="Z217" s="8" t="s">
        <v>55</v>
      </c>
      <c r="AA217" s="8" t="s">
        <v>53</v>
      </c>
      <c r="AB217" s="8" t="s">
        <v>72</v>
      </c>
      <c r="AC217" s="7" t="s">
        <v>747</v>
      </c>
      <c r="AD217" s="9">
        <v>1160</v>
      </c>
      <c r="AE217" s="10">
        <f>ROUND($K$217*$AD$217,2)</f>
        <v>1160</v>
      </c>
    </row>
    <row r="218" spans="1:31" ht="25.5">
      <c r="A218" s="3">
        <v>59271</v>
      </c>
      <c r="B218" s="4" t="s">
        <v>171</v>
      </c>
      <c r="C218" s="3">
        <v>175117</v>
      </c>
      <c r="D218" s="4" t="s">
        <v>41</v>
      </c>
      <c r="E218" s="4" t="s">
        <v>748</v>
      </c>
      <c r="F218" s="4" t="s">
        <v>749</v>
      </c>
      <c r="G218" s="4" t="s">
        <v>750</v>
      </c>
      <c r="H218" s="4" t="s">
        <v>63</v>
      </c>
      <c r="I218" s="4" t="s">
        <v>317</v>
      </c>
      <c r="J218" s="5">
        <v>1</v>
      </c>
      <c r="K218" s="6">
        <v>1</v>
      </c>
      <c r="L218" s="7" t="s">
        <v>46</v>
      </c>
      <c r="M218" s="4">
        <v>239915</v>
      </c>
      <c r="N218" s="4" t="s">
        <v>743</v>
      </c>
      <c r="O218" s="4" t="s">
        <v>332</v>
      </c>
      <c r="P218" s="4" t="s">
        <v>333</v>
      </c>
      <c r="Q218" s="4">
        <v>1</v>
      </c>
      <c r="R218" s="4">
        <v>1.13</v>
      </c>
      <c r="S218" s="4">
        <v>107416</v>
      </c>
      <c r="T218" s="4" t="s">
        <v>744</v>
      </c>
      <c r="U218" s="4" t="s">
        <v>745</v>
      </c>
      <c r="V218" s="4">
        <v>549494149</v>
      </c>
      <c r="W218" s="4"/>
      <c r="X218" s="8" t="s">
        <v>53</v>
      </c>
      <c r="Y218" s="8" t="s">
        <v>746</v>
      </c>
      <c r="Z218" s="8" t="s">
        <v>55</v>
      </c>
      <c r="AA218" s="8" t="s">
        <v>53</v>
      </c>
      <c r="AB218" s="8" t="s">
        <v>72</v>
      </c>
      <c r="AC218" s="7" t="s">
        <v>747</v>
      </c>
      <c r="AD218" s="9">
        <v>1160</v>
      </c>
      <c r="AE218" s="10">
        <f>ROUND($K$218*$AD$218,2)</f>
        <v>1160</v>
      </c>
    </row>
    <row r="219" spans="1:31" ht="25.5">
      <c r="A219" s="3">
        <v>59271</v>
      </c>
      <c r="B219" s="4" t="s">
        <v>171</v>
      </c>
      <c r="C219" s="3">
        <v>175119</v>
      </c>
      <c r="D219" s="4" t="s">
        <v>41</v>
      </c>
      <c r="E219" s="4" t="s">
        <v>751</v>
      </c>
      <c r="F219" s="4" t="s">
        <v>752</v>
      </c>
      <c r="G219" s="4" t="s">
        <v>753</v>
      </c>
      <c r="H219" s="4" t="s">
        <v>63</v>
      </c>
      <c r="I219" s="4" t="s">
        <v>165</v>
      </c>
      <c r="J219" s="5">
        <v>2</v>
      </c>
      <c r="K219" s="6">
        <v>2</v>
      </c>
      <c r="L219" s="7" t="s">
        <v>46</v>
      </c>
      <c r="M219" s="4">
        <v>239915</v>
      </c>
      <c r="N219" s="4" t="s">
        <v>743</v>
      </c>
      <c r="O219" s="4" t="s">
        <v>332</v>
      </c>
      <c r="P219" s="4" t="s">
        <v>333</v>
      </c>
      <c r="Q219" s="4">
        <v>1</v>
      </c>
      <c r="R219" s="4">
        <v>1.13</v>
      </c>
      <c r="S219" s="4">
        <v>107416</v>
      </c>
      <c r="T219" s="4" t="s">
        <v>744</v>
      </c>
      <c r="U219" s="4" t="s">
        <v>745</v>
      </c>
      <c r="V219" s="4">
        <v>549494149</v>
      </c>
      <c r="W219" s="4"/>
      <c r="X219" s="8" t="s">
        <v>53</v>
      </c>
      <c r="Y219" s="8" t="s">
        <v>746</v>
      </c>
      <c r="Z219" s="8" t="s">
        <v>55</v>
      </c>
      <c r="AA219" s="8" t="s">
        <v>53</v>
      </c>
      <c r="AB219" s="8" t="s">
        <v>72</v>
      </c>
      <c r="AC219" s="7" t="s">
        <v>747</v>
      </c>
      <c r="AD219" s="9">
        <v>1170</v>
      </c>
      <c r="AE219" s="10">
        <f>ROUND($K$219*$AD$219,2)</f>
        <v>2340</v>
      </c>
    </row>
    <row r="220" spans="1:31" ht="25.5">
      <c r="A220" s="3">
        <v>59271</v>
      </c>
      <c r="B220" s="4" t="s">
        <v>171</v>
      </c>
      <c r="C220" s="3">
        <v>175121</v>
      </c>
      <c r="D220" s="4" t="s">
        <v>41</v>
      </c>
      <c r="E220" s="4" t="s">
        <v>754</v>
      </c>
      <c r="F220" s="4" t="s">
        <v>755</v>
      </c>
      <c r="G220" s="4" t="s">
        <v>756</v>
      </c>
      <c r="H220" s="4" t="s">
        <v>63</v>
      </c>
      <c r="I220" s="4" t="s">
        <v>757</v>
      </c>
      <c r="J220" s="5">
        <v>1</v>
      </c>
      <c r="K220" s="6">
        <v>1</v>
      </c>
      <c r="L220" s="7" t="s">
        <v>46</v>
      </c>
      <c r="M220" s="4">
        <v>239915</v>
      </c>
      <c r="N220" s="4" t="s">
        <v>743</v>
      </c>
      <c r="O220" s="4" t="s">
        <v>332</v>
      </c>
      <c r="P220" s="4" t="s">
        <v>333</v>
      </c>
      <c r="Q220" s="4">
        <v>1</v>
      </c>
      <c r="R220" s="4">
        <v>1.13</v>
      </c>
      <c r="S220" s="4">
        <v>107416</v>
      </c>
      <c r="T220" s="4" t="s">
        <v>744</v>
      </c>
      <c r="U220" s="4" t="s">
        <v>745</v>
      </c>
      <c r="V220" s="4">
        <v>549494149</v>
      </c>
      <c r="W220" s="4"/>
      <c r="X220" s="8" t="s">
        <v>53</v>
      </c>
      <c r="Y220" s="8" t="s">
        <v>746</v>
      </c>
      <c r="Z220" s="8" t="s">
        <v>55</v>
      </c>
      <c r="AA220" s="8" t="s">
        <v>53</v>
      </c>
      <c r="AB220" s="8" t="s">
        <v>72</v>
      </c>
      <c r="AC220" s="7" t="s">
        <v>747</v>
      </c>
      <c r="AD220" s="9">
        <v>1820</v>
      </c>
      <c r="AE220" s="10">
        <f>ROUND($K$220*$AD$220,2)</f>
        <v>1820</v>
      </c>
    </row>
    <row r="221" spans="1:31" ht="25.5">
      <c r="A221" s="3">
        <v>59271</v>
      </c>
      <c r="B221" s="4" t="s">
        <v>171</v>
      </c>
      <c r="C221" s="3">
        <v>175122</v>
      </c>
      <c r="D221" s="4" t="s">
        <v>92</v>
      </c>
      <c r="E221" s="4" t="s">
        <v>758</v>
      </c>
      <c r="F221" s="4" t="s">
        <v>759</v>
      </c>
      <c r="G221" s="4" t="s">
        <v>760</v>
      </c>
      <c r="H221" s="4" t="s">
        <v>63</v>
      </c>
      <c r="I221" s="4" t="s">
        <v>137</v>
      </c>
      <c r="J221" s="5">
        <v>1</v>
      </c>
      <c r="K221" s="6">
        <v>1</v>
      </c>
      <c r="L221" s="7" t="s">
        <v>46</v>
      </c>
      <c r="M221" s="4">
        <v>239915</v>
      </c>
      <c r="N221" s="4" t="s">
        <v>743</v>
      </c>
      <c r="O221" s="4" t="s">
        <v>332</v>
      </c>
      <c r="P221" s="4" t="s">
        <v>333</v>
      </c>
      <c r="Q221" s="4">
        <v>1</v>
      </c>
      <c r="R221" s="4">
        <v>1.13</v>
      </c>
      <c r="S221" s="4">
        <v>107416</v>
      </c>
      <c r="T221" s="4" t="s">
        <v>744</v>
      </c>
      <c r="U221" s="4" t="s">
        <v>745</v>
      </c>
      <c r="V221" s="4">
        <v>549494149</v>
      </c>
      <c r="W221" s="4"/>
      <c r="X221" s="8" t="s">
        <v>53</v>
      </c>
      <c r="Y221" s="8" t="s">
        <v>746</v>
      </c>
      <c r="Z221" s="8" t="s">
        <v>55</v>
      </c>
      <c r="AA221" s="8" t="s">
        <v>53</v>
      </c>
      <c r="AB221" s="8" t="s">
        <v>72</v>
      </c>
      <c r="AC221" s="7" t="s">
        <v>747</v>
      </c>
      <c r="AD221" s="9">
        <v>1035</v>
      </c>
      <c r="AE221" s="10">
        <f>ROUND($K$221*$AD$221,2)</f>
        <v>1035</v>
      </c>
    </row>
    <row r="222" spans="1:31" ht="25.5">
      <c r="A222" s="3">
        <v>59271</v>
      </c>
      <c r="B222" s="4" t="s">
        <v>171</v>
      </c>
      <c r="C222" s="3">
        <v>175123</v>
      </c>
      <c r="D222" s="4" t="s">
        <v>92</v>
      </c>
      <c r="E222" s="4" t="s">
        <v>761</v>
      </c>
      <c r="F222" s="4" t="s">
        <v>762</v>
      </c>
      <c r="G222" s="4" t="s">
        <v>763</v>
      </c>
      <c r="H222" s="4" t="s">
        <v>63</v>
      </c>
      <c r="I222" s="4" t="s">
        <v>301</v>
      </c>
      <c r="J222" s="5">
        <v>1</v>
      </c>
      <c r="K222" s="6">
        <v>1</v>
      </c>
      <c r="L222" s="7" t="s">
        <v>46</v>
      </c>
      <c r="M222" s="4">
        <v>239915</v>
      </c>
      <c r="N222" s="4" t="s">
        <v>743</v>
      </c>
      <c r="O222" s="4" t="s">
        <v>332</v>
      </c>
      <c r="P222" s="4" t="s">
        <v>333</v>
      </c>
      <c r="Q222" s="4">
        <v>1</v>
      </c>
      <c r="R222" s="4">
        <v>1.13</v>
      </c>
      <c r="S222" s="4">
        <v>107416</v>
      </c>
      <c r="T222" s="4" t="s">
        <v>744</v>
      </c>
      <c r="U222" s="4" t="s">
        <v>745</v>
      </c>
      <c r="V222" s="4">
        <v>549494149</v>
      </c>
      <c r="W222" s="4"/>
      <c r="X222" s="8" t="s">
        <v>53</v>
      </c>
      <c r="Y222" s="8" t="s">
        <v>746</v>
      </c>
      <c r="Z222" s="8" t="s">
        <v>55</v>
      </c>
      <c r="AA222" s="8" t="s">
        <v>53</v>
      </c>
      <c r="AB222" s="8" t="s">
        <v>72</v>
      </c>
      <c r="AC222" s="7" t="s">
        <v>747</v>
      </c>
      <c r="AD222" s="9">
        <v>625</v>
      </c>
      <c r="AE222" s="10">
        <f>ROUND($K$222*$AD$222,2)</f>
        <v>625</v>
      </c>
    </row>
    <row r="223" spans="1:31" ht="25.5">
      <c r="A223" s="3">
        <v>59271</v>
      </c>
      <c r="B223" s="4" t="s">
        <v>171</v>
      </c>
      <c r="C223" s="3">
        <v>175124</v>
      </c>
      <c r="D223" s="4" t="s">
        <v>92</v>
      </c>
      <c r="E223" s="4" t="s">
        <v>764</v>
      </c>
      <c r="F223" s="4" t="s">
        <v>765</v>
      </c>
      <c r="G223" s="4" t="s">
        <v>766</v>
      </c>
      <c r="H223" s="4" t="s">
        <v>63</v>
      </c>
      <c r="I223" s="4" t="s">
        <v>301</v>
      </c>
      <c r="J223" s="5">
        <v>1</v>
      </c>
      <c r="K223" s="6">
        <v>1</v>
      </c>
      <c r="L223" s="7" t="s">
        <v>46</v>
      </c>
      <c r="M223" s="4">
        <v>239915</v>
      </c>
      <c r="N223" s="4" t="s">
        <v>743</v>
      </c>
      <c r="O223" s="4" t="s">
        <v>332</v>
      </c>
      <c r="P223" s="4" t="s">
        <v>333</v>
      </c>
      <c r="Q223" s="4">
        <v>1</v>
      </c>
      <c r="R223" s="4">
        <v>1.13</v>
      </c>
      <c r="S223" s="4">
        <v>107416</v>
      </c>
      <c r="T223" s="4" t="s">
        <v>744</v>
      </c>
      <c r="U223" s="4" t="s">
        <v>745</v>
      </c>
      <c r="V223" s="4">
        <v>549494149</v>
      </c>
      <c r="W223" s="4"/>
      <c r="X223" s="8" t="s">
        <v>53</v>
      </c>
      <c r="Y223" s="8" t="s">
        <v>746</v>
      </c>
      <c r="Z223" s="8" t="s">
        <v>55</v>
      </c>
      <c r="AA223" s="8" t="s">
        <v>53</v>
      </c>
      <c r="AB223" s="8" t="s">
        <v>72</v>
      </c>
      <c r="AC223" s="7" t="s">
        <v>747</v>
      </c>
      <c r="AD223" s="9">
        <v>625</v>
      </c>
      <c r="AE223" s="10">
        <f>ROUND($K$223*$AD$223,2)</f>
        <v>625</v>
      </c>
    </row>
    <row r="224" spans="1:31" ht="25.5">
      <c r="A224" s="3">
        <v>59271</v>
      </c>
      <c r="B224" s="4" t="s">
        <v>171</v>
      </c>
      <c r="C224" s="3">
        <v>175126</v>
      </c>
      <c r="D224" s="4" t="s">
        <v>92</v>
      </c>
      <c r="E224" s="4" t="s">
        <v>767</v>
      </c>
      <c r="F224" s="4" t="s">
        <v>768</v>
      </c>
      <c r="G224" s="4" t="s">
        <v>769</v>
      </c>
      <c r="H224" s="4" t="s">
        <v>63</v>
      </c>
      <c r="I224" s="4" t="s">
        <v>301</v>
      </c>
      <c r="J224" s="5">
        <v>1</v>
      </c>
      <c r="K224" s="6">
        <v>1</v>
      </c>
      <c r="L224" s="7" t="s">
        <v>46</v>
      </c>
      <c r="M224" s="4">
        <v>239915</v>
      </c>
      <c r="N224" s="4" t="s">
        <v>743</v>
      </c>
      <c r="O224" s="4" t="s">
        <v>332</v>
      </c>
      <c r="P224" s="4" t="s">
        <v>333</v>
      </c>
      <c r="Q224" s="4">
        <v>1</v>
      </c>
      <c r="R224" s="4">
        <v>1.13</v>
      </c>
      <c r="S224" s="4">
        <v>107416</v>
      </c>
      <c r="T224" s="4" t="s">
        <v>744</v>
      </c>
      <c r="U224" s="4" t="s">
        <v>745</v>
      </c>
      <c r="V224" s="4">
        <v>549494149</v>
      </c>
      <c r="W224" s="4"/>
      <c r="X224" s="8" t="s">
        <v>53</v>
      </c>
      <c r="Y224" s="8" t="s">
        <v>746</v>
      </c>
      <c r="Z224" s="8" t="s">
        <v>55</v>
      </c>
      <c r="AA224" s="8" t="s">
        <v>53</v>
      </c>
      <c r="AB224" s="8" t="s">
        <v>72</v>
      </c>
      <c r="AC224" s="7" t="s">
        <v>747</v>
      </c>
      <c r="AD224" s="9">
        <v>625</v>
      </c>
      <c r="AE224" s="10">
        <f>ROUND($K$224*$AD$224,2)</f>
        <v>625</v>
      </c>
    </row>
    <row r="225" spans="1:31" ht="12.75">
      <c r="A225" s="18"/>
      <c r="B225" s="18"/>
      <c r="C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5" t="s">
        <v>58</v>
      </c>
      <c r="AE225" s="12">
        <f>SUM($AE$216:$AE$224)</f>
        <v>10550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>
      <c r="A227" s="3">
        <v>59272</v>
      </c>
      <c r="B227" s="4" t="s">
        <v>770</v>
      </c>
      <c r="C227" s="3">
        <v>175155</v>
      </c>
      <c r="D227" s="4" t="s">
        <v>41</v>
      </c>
      <c r="E227" s="4" t="s">
        <v>289</v>
      </c>
      <c r="F227" s="4" t="s">
        <v>173</v>
      </c>
      <c r="G227" s="4" t="s">
        <v>174</v>
      </c>
      <c r="H227" s="4" t="s">
        <v>63</v>
      </c>
      <c r="I227" s="4" t="s">
        <v>83</v>
      </c>
      <c r="J227" s="5">
        <v>1</v>
      </c>
      <c r="K227" s="6">
        <v>1</v>
      </c>
      <c r="L227" s="7" t="s">
        <v>46</v>
      </c>
      <c r="M227" s="4">
        <v>560000</v>
      </c>
      <c r="N227" s="4" t="s">
        <v>771</v>
      </c>
      <c r="O227" s="4" t="s">
        <v>772</v>
      </c>
      <c r="P227" s="4" t="s">
        <v>773</v>
      </c>
      <c r="Q227" s="4">
        <v>3</v>
      </c>
      <c r="R227" s="4">
        <v>249</v>
      </c>
      <c r="S227" s="4">
        <v>168497</v>
      </c>
      <c r="T227" s="4" t="s">
        <v>774</v>
      </c>
      <c r="U227" s="4" t="s">
        <v>775</v>
      </c>
      <c r="V227" s="4">
        <v>549494051</v>
      </c>
      <c r="W227" s="4" t="s">
        <v>776</v>
      </c>
      <c r="X227" s="8" t="s">
        <v>777</v>
      </c>
      <c r="Y227" s="8" t="s">
        <v>778</v>
      </c>
      <c r="Z227" s="8" t="s">
        <v>55</v>
      </c>
      <c r="AA227" s="8" t="s">
        <v>53</v>
      </c>
      <c r="AB227" s="8" t="s">
        <v>185</v>
      </c>
      <c r="AC227" s="7" t="s">
        <v>779</v>
      </c>
      <c r="AD227" s="9">
        <v>1750</v>
      </c>
      <c r="AE227" s="10">
        <f>ROUND($K$227*$AD$227,2)</f>
        <v>1750</v>
      </c>
    </row>
    <row r="228" spans="1:31" ht="12.75">
      <c r="A228" s="18"/>
      <c r="B228" s="18"/>
      <c r="C228" s="18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5" t="s">
        <v>58</v>
      </c>
      <c r="AE228" s="12">
        <f>SUM($AE$227:$AE$227)</f>
        <v>1750</v>
      </c>
    </row>
    <row r="229" spans="1:3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25.5">
      <c r="A230" s="3">
        <v>59279</v>
      </c>
      <c r="B230" s="4"/>
      <c r="C230" s="3">
        <v>175102</v>
      </c>
      <c r="D230" s="4" t="s">
        <v>92</v>
      </c>
      <c r="E230" s="4" t="s">
        <v>780</v>
      </c>
      <c r="F230" s="4" t="s">
        <v>781</v>
      </c>
      <c r="G230" s="4" t="s">
        <v>782</v>
      </c>
      <c r="H230" s="4" t="s">
        <v>63</v>
      </c>
      <c r="I230" s="4" t="s">
        <v>783</v>
      </c>
      <c r="J230" s="5">
        <v>1</v>
      </c>
      <c r="K230" s="6">
        <v>1</v>
      </c>
      <c r="L230" s="7" t="s">
        <v>46</v>
      </c>
      <c r="M230" s="4">
        <v>961100</v>
      </c>
      <c r="N230" s="4" t="s">
        <v>784</v>
      </c>
      <c r="O230" s="4" t="s">
        <v>785</v>
      </c>
      <c r="P230" s="4" t="s">
        <v>113</v>
      </c>
      <c r="Q230" s="4">
        <v>1</v>
      </c>
      <c r="R230" s="4" t="s">
        <v>786</v>
      </c>
      <c r="S230" s="4">
        <v>57073</v>
      </c>
      <c r="T230" s="4" t="s">
        <v>787</v>
      </c>
      <c r="U230" s="4" t="s">
        <v>788</v>
      </c>
      <c r="V230" s="4">
        <v>549498170</v>
      </c>
      <c r="W230" s="4" t="s">
        <v>789</v>
      </c>
      <c r="X230" s="8" t="s">
        <v>53</v>
      </c>
      <c r="Y230" s="8" t="s">
        <v>790</v>
      </c>
      <c r="Z230" s="8" t="s">
        <v>55</v>
      </c>
      <c r="AA230" s="8" t="s">
        <v>53</v>
      </c>
      <c r="AB230" s="8" t="s">
        <v>185</v>
      </c>
      <c r="AC230" s="7" t="s">
        <v>791</v>
      </c>
      <c r="AD230" s="9">
        <v>680</v>
      </c>
      <c r="AE230" s="10">
        <f>ROUND($K$230*$AD$230,2)</f>
        <v>680</v>
      </c>
    </row>
    <row r="231" spans="1:31" ht="25.5">
      <c r="A231" s="3">
        <v>59279</v>
      </c>
      <c r="B231" s="4"/>
      <c r="C231" s="3">
        <v>175103</v>
      </c>
      <c r="D231" s="4" t="s">
        <v>92</v>
      </c>
      <c r="E231" s="4" t="s">
        <v>792</v>
      </c>
      <c r="F231" s="4" t="s">
        <v>793</v>
      </c>
      <c r="G231" s="4" t="s">
        <v>794</v>
      </c>
      <c r="H231" s="4" t="s">
        <v>63</v>
      </c>
      <c r="I231" s="4" t="s">
        <v>301</v>
      </c>
      <c r="J231" s="5">
        <v>1</v>
      </c>
      <c r="K231" s="6">
        <v>1</v>
      </c>
      <c r="L231" s="7" t="s">
        <v>46</v>
      </c>
      <c r="M231" s="4">
        <v>961100</v>
      </c>
      <c r="N231" s="4" t="s">
        <v>784</v>
      </c>
      <c r="O231" s="4" t="s">
        <v>785</v>
      </c>
      <c r="P231" s="4" t="s">
        <v>113</v>
      </c>
      <c r="Q231" s="4">
        <v>1</v>
      </c>
      <c r="R231" s="4" t="s">
        <v>786</v>
      </c>
      <c r="S231" s="4">
        <v>57073</v>
      </c>
      <c r="T231" s="4" t="s">
        <v>787</v>
      </c>
      <c r="U231" s="4" t="s">
        <v>788</v>
      </c>
      <c r="V231" s="4">
        <v>549498170</v>
      </c>
      <c r="W231" s="4"/>
      <c r="X231" s="8" t="s">
        <v>53</v>
      </c>
      <c r="Y231" s="8" t="s">
        <v>790</v>
      </c>
      <c r="Z231" s="8" t="s">
        <v>55</v>
      </c>
      <c r="AA231" s="8" t="s">
        <v>53</v>
      </c>
      <c r="AB231" s="8" t="s">
        <v>185</v>
      </c>
      <c r="AC231" s="7" t="s">
        <v>791</v>
      </c>
      <c r="AD231" s="9">
        <v>625</v>
      </c>
      <c r="AE231" s="10">
        <f>ROUND($K$231*$AD$231,2)</f>
        <v>625</v>
      </c>
    </row>
    <row r="232" spans="1:31" ht="25.5">
      <c r="A232" s="3">
        <v>59279</v>
      </c>
      <c r="B232" s="4"/>
      <c r="C232" s="3">
        <v>175104</v>
      </c>
      <c r="D232" s="4" t="s">
        <v>92</v>
      </c>
      <c r="E232" s="4" t="s">
        <v>795</v>
      </c>
      <c r="F232" s="4" t="s">
        <v>796</v>
      </c>
      <c r="G232" s="4" t="s">
        <v>797</v>
      </c>
      <c r="H232" s="4" t="s">
        <v>63</v>
      </c>
      <c r="I232" s="4" t="s">
        <v>301</v>
      </c>
      <c r="J232" s="5">
        <v>1</v>
      </c>
      <c r="K232" s="6">
        <v>1</v>
      </c>
      <c r="L232" s="7" t="s">
        <v>46</v>
      </c>
      <c r="M232" s="4">
        <v>961100</v>
      </c>
      <c r="N232" s="4" t="s">
        <v>784</v>
      </c>
      <c r="O232" s="4" t="s">
        <v>785</v>
      </c>
      <c r="P232" s="4" t="s">
        <v>113</v>
      </c>
      <c r="Q232" s="4">
        <v>1</v>
      </c>
      <c r="R232" s="4" t="s">
        <v>786</v>
      </c>
      <c r="S232" s="4">
        <v>57073</v>
      </c>
      <c r="T232" s="4" t="s">
        <v>787</v>
      </c>
      <c r="U232" s="4" t="s">
        <v>788</v>
      </c>
      <c r="V232" s="4">
        <v>549498170</v>
      </c>
      <c r="W232" s="4"/>
      <c r="X232" s="8" t="s">
        <v>53</v>
      </c>
      <c r="Y232" s="8" t="s">
        <v>790</v>
      </c>
      <c r="Z232" s="8" t="s">
        <v>55</v>
      </c>
      <c r="AA232" s="8" t="s">
        <v>53</v>
      </c>
      <c r="AB232" s="8" t="s">
        <v>185</v>
      </c>
      <c r="AC232" s="7" t="s">
        <v>791</v>
      </c>
      <c r="AD232" s="9">
        <v>625</v>
      </c>
      <c r="AE232" s="10">
        <f>ROUND($K$232*$AD$232,2)</f>
        <v>625</v>
      </c>
    </row>
    <row r="233" spans="1:31" ht="25.5">
      <c r="A233" s="3">
        <v>59279</v>
      </c>
      <c r="B233" s="4"/>
      <c r="C233" s="3">
        <v>175105</v>
      </c>
      <c r="D233" s="4" t="s">
        <v>92</v>
      </c>
      <c r="E233" s="4" t="s">
        <v>798</v>
      </c>
      <c r="F233" s="4" t="s">
        <v>799</v>
      </c>
      <c r="G233" s="4" t="s">
        <v>800</v>
      </c>
      <c r="H233" s="4" t="s">
        <v>63</v>
      </c>
      <c r="I233" s="4" t="s">
        <v>301</v>
      </c>
      <c r="J233" s="5">
        <v>1</v>
      </c>
      <c r="K233" s="6">
        <v>1</v>
      </c>
      <c r="L233" s="7" t="s">
        <v>46</v>
      </c>
      <c r="M233" s="4">
        <v>961100</v>
      </c>
      <c r="N233" s="4" t="s">
        <v>784</v>
      </c>
      <c r="O233" s="4" t="s">
        <v>785</v>
      </c>
      <c r="P233" s="4" t="s">
        <v>113</v>
      </c>
      <c r="Q233" s="4">
        <v>1</v>
      </c>
      <c r="R233" s="4" t="s">
        <v>786</v>
      </c>
      <c r="S233" s="4">
        <v>57073</v>
      </c>
      <c r="T233" s="4" t="s">
        <v>787</v>
      </c>
      <c r="U233" s="4" t="s">
        <v>788</v>
      </c>
      <c r="V233" s="4">
        <v>549498170</v>
      </c>
      <c r="W233" s="4"/>
      <c r="X233" s="8" t="s">
        <v>53</v>
      </c>
      <c r="Y233" s="8" t="s">
        <v>790</v>
      </c>
      <c r="Z233" s="8" t="s">
        <v>55</v>
      </c>
      <c r="AA233" s="8" t="s">
        <v>53</v>
      </c>
      <c r="AB233" s="8" t="s">
        <v>185</v>
      </c>
      <c r="AC233" s="7" t="s">
        <v>791</v>
      </c>
      <c r="AD233" s="9">
        <v>625</v>
      </c>
      <c r="AE233" s="10">
        <f>ROUND($K$233*$AD$233,2)</f>
        <v>625</v>
      </c>
    </row>
    <row r="234" spans="1:31" ht="12.75">
      <c r="A234" s="18"/>
      <c r="B234" s="18"/>
      <c r="C234" s="1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5" t="s">
        <v>58</v>
      </c>
      <c r="AE234" s="12">
        <f>SUM($AE$230:$AE$233)</f>
        <v>2555</v>
      </c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25.5">
      <c r="A236" s="3">
        <v>59289</v>
      </c>
      <c r="B236" s="4"/>
      <c r="C236" s="3">
        <v>175136</v>
      </c>
      <c r="D236" s="4" t="s">
        <v>41</v>
      </c>
      <c r="E236" s="4" t="s">
        <v>801</v>
      </c>
      <c r="F236" s="4" t="s">
        <v>802</v>
      </c>
      <c r="G236" s="4" t="s">
        <v>803</v>
      </c>
      <c r="H236" s="4" t="s">
        <v>63</v>
      </c>
      <c r="I236" s="4" t="s">
        <v>301</v>
      </c>
      <c r="J236" s="5">
        <v>3</v>
      </c>
      <c r="K236" s="6">
        <v>3</v>
      </c>
      <c r="L236" s="7" t="s">
        <v>123</v>
      </c>
      <c r="M236" s="4">
        <v>119913</v>
      </c>
      <c r="N236" s="4" t="s">
        <v>381</v>
      </c>
      <c r="O236" s="4" t="s">
        <v>153</v>
      </c>
      <c r="P236" s="4" t="s">
        <v>113</v>
      </c>
      <c r="Q236" s="4">
        <v>2</v>
      </c>
      <c r="R236" s="4" t="s">
        <v>804</v>
      </c>
      <c r="S236" s="4">
        <v>56620</v>
      </c>
      <c r="T236" s="4" t="s">
        <v>805</v>
      </c>
      <c r="U236" s="4" t="s">
        <v>806</v>
      </c>
      <c r="V236" s="4">
        <v>549496782</v>
      </c>
      <c r="W236" s="4"/>
      <c r="X236" s="8" t="s">
        <v>53</v>
      </c>
      <c r="Y236" s="8" t="s">
        <v>807</v>
      </c>
      <c r="Z236" s="8" t="s">
        <v>55</v>
      </c>
      <c r="AA236" s="8" t="s">
        <v>53</v>
      </c>
      <c r="AB236" s="8" t="s">
        <v>159</v>
      </c>
      <c r="AC236" s="7" t="s">
        <v>808</v>
      </c>
      <c r="AD236" s="9">
        <v>980</v>
      </c>
      <c r="AE236" s="10">
        <f>ROUND($K$236*$AD$236,2)</f>
        <v>2940</v>
      </c>
    </row>
    <row r="237" spans="1:31" ht="25.5">
      <c r="A237" s="3">
        <v>59289</v>
      </c>
      <c r="B237" s="4"/>
      <c r="C237" s="3">
        <v>175140</v>
      </c>
      <c r="D237" s="4" t="s">
        <v>41</v>
      </c>
      <c r="E237" s="4" t="s">
        <v>620</v>
      </c>
      <c r="F237" s="4" t="s">
        <v>621</v>
      </c>
      <c r="G237" s="4" t="s">
        <v>622</v>
      </c>
      <c r="H237" s="4" t="s">
        <v>63</v>
      </c>
      <c r="I237" s="4" t="s">
        <v>165</v>
      </c>
      <c r="J237" s="5">
        <v>3</v>
      </c>
      <c r="K237" s="6">
        <v>3</v>
      </c>
      <c r="L237" s="7" t="s">
        <v>123</v>
      </c>
      <c r="M237" s="4">
        <v>119913</v>
      </c>
      <c r="N237" s="4" t="s">
        <v>381</v>
      </c>
      <c r="O237" s="4" t="s">
        <v>153</v>
      </c>
      <c r="P237" s="4" t="s">
        <v>113</v>
      </c>
      <c r="Q237" s="4">
        <v>2</v>
      </c>
      <c r="R237" s="4" t="s">
        <v>804</v>
      </c>
      <c r="S237" s="4">
        <v>56620</v>
      </c>
      <c r="T237" s="4" t="s">
        <v>805</v>
      </c>
      <c r="U237" s="4" t="s">
        <v>806</v>
      </c>
      <c r="V237" s="4">
        <v>549496782</v>
      </c>
      <c r="W237" s="4"/>
      <c r="X237" s="8" t="s">
        <v>53</v>
      </c>
      <c r="Y237" s="8" t="s">
        <v>807</v>
      </c>
      <c r="Z237" s="8" t="s">
        <v>55</v>
      </c>
      <c r="AA237" s="8" t="s">
        <v>53</v>
      </c>
      <c r="AB237" s="8" t="s">
        <v>159</v>
      </c>
      <c r="AC237" s="7" t="s">
        <v>808</v>
      </c>
      <c r="AD237" s="9">
        <v>1340</v>
      </c>
      <c r="AE237" s="10">
        <f>ROUND($K$237*$AD$237,2)</f>
        <v>4020</v>
      </c>
    </row>
    <row r="238" spans="1:31" ht="25.5">
      <c r="A238" s="3">
        <v>59289</v>
      </c>
      <c r="B238" s="4"/>
      <c r="C238" s="3">
        <v>175142</v>
      </c>
      <c r="D238" s="4" t="s">
        <v>41</v>
      </c>
      <c r="E238" s="4" t="s">
        <v>809</v>
      </c>
      <c r="F238" s="4" t="s">
        <v>85</v>
      </c>
      <c r="G238" s="4" t="s">
        <v>86</v>
      </c>
      <c r="H238" s="4" t="s">
        <v>63</v>
      </c>
      <c r="I238" s="4" t="s">
        <v>103</v>
      </c>
      <c r="J238" s="5">
        <v>2</v>
      </c>
      <c r="K238" s="6">
        <v>2</v>
      </c>
      <c r="L238" s="7" t="s">
        <v>123</v>
      </c>
      <c r="M238" s="4">
        <v>119913</v>
      </c>
      <c r="N238" s="4" t="s">
        <v>381</v>
      </c>
      <c r="O238" s="4" t="s">
        <v>153</v>
      </c>
      <c r="P238" s="4" t="s">
        <v>113</v>
      </c>
      <c r="Q238" s="4">
        <v>2</v>
      </c>
      <c r="R238" s="4" t="s">
        <v>804</v>
      </c>
      <c r="S238" s="4">
        <v>56620</v>
      </c>
      <c r="T238" s="4" t="s">
        <v>805</v>
      </c>
      <c r="U238" s="4" t="s">
        <v>806</v>
      </c>
      <c r="V238" s="4">
        <v>549496782</v>
      </c>
      <c r="W238" s="4"/>
      <c r="X238" s="8" t="s">
        <v>53</v>
      </c>
      <c r="Y238" s="8" t="s">
        <v>807</v>
      </c>
      <c r="Z238" s="8" t="s">
        <v>55</v>
      </c>
      <c r="AA238" s="8" t="s">
        <v>53</v>
      </c>
      <c r="AB238" s="8" t="s">
        <v>159</v>
      </c>
      <c r="AC238" s="7" t="s">
        <v>808</v>
      </c>
      <c r="AD238" s="9">
        <v>1290</v>
      </c>
      <c r="AE238" s="10">
        <f>ROUND($K$238*$AD$238,2)</f>
        <v>2580</v>
      </c>
    </row>
    <row r="239" spans="1:31" ht="12.75">
      <c r="A239" s="18"/>
      <c r="B239" s="18"/>
      <c r="C239" s="18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5" t="s">
        <v>58</v>
      </c>
      <c r="AE239" s="12">
        <f>SUM($AE$236:$AE$238)</f>
        <v>9540</v>
      </c>
    </row>
    <row r="240" spans="1:3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>
      <c r="A241" s="3">
        <v>59300</v>
      </c>
      <c r="B241" s="4"/>
      <c r="C241" s="3">
        <v>175226</v>
      </c>
      <c r="D241" s="4" t="s">
        <v>41</v>
      </c>
      <c r="E241" s="4" t="s">
        <v>810</v>
      </c>
      <c r="F241" s="4" t="s">
        <v>303</v>
      </c>
      <c r="G241" s="4" t="s">
        <v>304</v>
      </c>
      <c r="H241" s="4" t="s">
        <v>63</v>
      </c>
      <c r="I241" s="4" t="s">
        <v>45</v>
      </c>
      <c r="J241" s="5">
        <v>2</v>
      </c>
      <c r="K241" s="6">
        <v>2</v>
      </c>
      <c r="L241" s="7" t="s">
        <v>123</v>
      </c>
      <c r="M241" s="4">
        <v>110611</v>
      </c>
      <c r="N241" s="4" t="s">
        <v>290</v>
      </c>
      <c r="O241" s="4" t="s">
        <v>291</v>
      </c>
      <c r="P241" s="4" t="s">
        <v>292</v>
      </c>
      <c r="Q241" s="4">
        <v>3</v>
      </c>
      <c r="R241" s="4" t="s">
        <v>114</v>
      </c>
      <c r="S241" s="4">
        <v>45629</v>
      </c>
      <c r="T241" s="4" t="s">
        <v>294</v>
      </c>
      <c r="U241" s="4" t="s">
        <v>295</v>
      </c>
      <c r="V241" s="4">
        <v>549496316</v>
      </c>
      <c r="W241" s="4"/>
      <c r="X241" s="8" t="s">
        <v>53</v>
      </c>
      <c r="Y241" s="8" t="s">
        <v>296</v>
      </c>
      <c r="Z241" s="8" t="s">
        <v>55</v>
      </c>
      <c r="AA241" s="8" t="s">
        <v>53</v>
      </c>
      <c r="AB241" s="8" t="s">
        <v>132</v>
      </c>
      <c r="AC241" s="7" t="s">
        <v>811</v>
      </c>
      <c r="AD241" s="9">
        <v>3600</v>
      </c>
      <c r="AE241" s="10">
        <f>ROUND($K$241*$AD$241,2)</f>
        <v>7200</v>
      </c>
    </row>
    <row r="242" spans="1:31" ht="12.75">
      <c r="A242" s="18"/>
      <c r="B242" s="18"/>
      <c r="C242" s="1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5" t="s">
        <v>58</v>
      </c>
      <c r="AE242" s="12">
        <f>SUM($AE$241:$AE$241)</f>
        <v>7200</v>
      </c>
    </row>
    <row r="243" spans="1:3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25.5">
      <c r="A244" s="3">
        <v>59303</v>
      </c>
      <c r="B244" s="4"/>
      <c r="C244" s="3">
        <v>175293</v>
      </c>
      <c r="D244" s="4" t="s">
        <v>41</v>
      </c>
      <c r="E244" s="4" t="s">
        <v>392</v>
      </c>
      <c r="F244" s="4" t="s">
        <v>393</v>
      </c>
      <c r="G244" s="4" t="s">
        <v>394</v>
      </c>
      <c r="H244" s="4" t="s">
        <v>63</v>
      </c>
      <c r="I244" s="4" t="s">
        <v>165</v>
      </c>
      <c r="J244" s="5">
        <v>1</v>
      </c>
      <c r="K244" s="6">
        <v>1</v>
      </c>
      <c r="L244" s="7" t="s">
        <v>123</v>
      </c>
      <c r="M244" s="4">
        <v>119890</v>
      </c>
      <c r="N244" s="4" t="s">
        <v>812</v>
      </c>
      <c r="O244" s="4" t="s">
        <v>813</v>
      </c>
      <c r="P244" s="4" t="s">
        <v>113</v>
      </c>
      <c r="Q244" s="4">
        <v>3</v>
      </c>
      <c r="R244" s="4" t="s">
        <v>814</v>
      </c>
      <c r="S244" s="4">
        <v>119260</v>
      </c>
      <c r="T244" s="4" t="s">
        <v>815</v>
      </c>
      <c r="U244" s="4" t="s">
        <v>816</v>
      </c>
      <c r="V244" s="4"/>
      <c r="W244" s="4"/>
      <c r="X244" s="8" t="s">
        <v>817</v>
      </c>
      <c r="Y244" s="8" t="s">
        <v>818</v>
      </c>
      <c r="Z244" s="8" t="s">
        <v>55</v>
      </c>
      <c r="AA244" s="8" t="s">
        <v>819</v>
      </c>
      <c r="AB244" s="8" t="s">
        <v>820</v>
      </c>
      <c r="AC244" s="7" t="s">
        <v>821</v>
      </c>
      <c r="AD244" s="9">
        <v>1310</v>
      </c>
      <c r="AE244" s="10">
        <f>ROUND($K$244*$AD$244,2)</f>
        <v>1310</v>
      </c>
    </row>
    <row r="245" spans="1:31" ht="25.5">
      <c r="A245" s="3">
        <v>59303</v>
      </c>
      <c r="B245" s="4"/>
      <c r="C245" s="3">
        <v>175294</v>
      </c>
      <c r="D245" s="4" t="s">
        <v>41</v>
      </c>
      <c r="E245" s="4" t="s">
        <v>822</v>
      </c>
      <c r="F245" s="4" t="s">
        <v>823</v>
      </c>
      <c r="G245" s="4" t="s">
        <v>824</v>
      </c>
      <c r="H245" s="4" t="s">
        <v>63</v>
      </c>
      <c r="I245" s="4" t="s">
        <v>83</v>
      </c>
      <c r="J245" s="5">
        <v>1</v>
      </c>
      <c r="K245" s="6">
        <v>1</v>
      </c>
      <c r="L245" s="7" t="s">
        <v>123</v>
      </c>
      <c r="M245" s="4">
        <v>119890</v>
      </c>
      <c r="N245" s="4" t="s">
        <v>812</v>
      </c>
      <c r="O245" s="4" t="s">
        <v>813</v>
      </c>
      <c r="P245" s="4" t="s">
        <v>113</v>
      </c>
      <c r="Q245" s="4">
        <v>3</v>
      </c>
      <c r="R245" s="4" t="s">
        <v>814</v>
      </c>
      <c r="S245" s="4">
        <v>119260</v>
      </c>
      <c r="T245" s="4" t="s">
        <v>815</v>
      </c>
      <c r="U245" s="4" t="s">
        <v>816</v>
      </c>
      <c r="V245" s="4"/>
      <c r="W245" s="4"/>
      <c r="X245" s="8" t="s">
        <v>817</v>
      </c>
      <c r="Y245" s="8" t="s">
        <v>818</v>
      </c>
      <c r="Z245" s="8" t="s">
        <v>55</v>
      </c>
      <c r="AA245" s="8" t="s">
        <v>819</v>
      </c>
      <c r="AB245" s="8" t="s">
        <v>820</v>
      </c>
      <c r="AC245" s="7" t="s">
        <v>821</v>
      </c>
      <c r="AD245" s="9">
        <v>2820</v>
      </c>
      <c r="AE245" s="10">
        <f>ROUND($K$245*$AD$245,2)</f>
        <v>2820</v>
      </c>
    </row>
    <row r="246" spans="1:31" ht="25.5">
      <c r="A246" s="3">
        <v>59303</v>
      </c>
      <c r="B246" s="4"/>
      <c r="C246" s="3">
        <v>175295</v>
      </c>
      <c r="D246" s="4" t="s">
        <v>41</v>
      </c>
      <c r="E246" s="4" t="s">
        <v>825</v>
      </c>
      <c r="F246" s="4" t="s">
        <v>826</v>
      </c>
      <c r="G246" s="4" t="s">
        <v>827</v>
      </c>
      <c r="H246" s="4" t="s">
        <v>63</v>
      </c>
      <c r="I246" s="4" t="s">
        <v>83</v>
      </c>
      <c r="J246" s="5">
        <v>1</v>
      </c>
      <c r="K246" s="6">
        <v>1</v>
      </c>
      <c r="L246" s="7" t="s">
        <v>123</v>
      </c>
      <c r="M246" s="4">
        <v>119890</v>
      </c>
      <c r="N246" s="4" t="s">
        <v>812</v>
      </c>
      <c r="O246" s="4" t="s">
        <v>813</v>
      </c>
      <c r="P246" s="4" t="s">
        <v>113</v>
      </c>
      <c r="Q246" s="4">
        <v>3</v>
      </c>
      <c r="R246" s="4" t="s">
        <v>814</v>
      </c>
      <c r="S246" s="4">
        <v>119260</v>
      </c>
      <c r="T246" s="4" t="s">
        <v>815</v>
      </c>
      <c r="U246" s="4" t="s">
        <v>816</v>
      </c>
      <c r="V246" s="4"/>
      <c r="W246" s="4"/>
      <c r="X246" s="8" t="s">
        <v>817</v>
      </c>
      <c r="Y246" s="8" t="s">
        <v>818</v>
      </c>
      <c r="Z246" s="8" t="s">
        <v>55</v>
      </c>
      <c r="AA246" s="8" t="s">
        <v>819</v>
      </c>
      <c r="AB246" s="8" t="s">
        <v>820</v>
      </c>
      <c r="AC246" s="7" t="s">
        <v>821</v>
      </c>
      <c r="AD246" s="9">
        <v>2820</v>
      </c>
      <c r="AE246" s="10">
        <f>ROUND($K$246*$AD$246,2)</f>
        <v>2820</v>
      </c>
    </row>
    <row r="247" spans="1:31" ht="12.75">
      <c r="A247" s="18"/>
      <c r="B247" s="18"/>
      <c r="C247" s="1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5" t="s">
        <v>58</v>
      </c>
      <c r="AE247" s="12">
        <f>SUM($AE$244:$AE$246)</f>
        <v>6950</v>
      </c>
    </row>
    <row r="248" spans="1:3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3">
        <v>59304</v>
      </c>
      <c r="B249" s="4"/>
      <c r="C249" s="3">
        <v>175296</v>
      </c>
      <c r="D249" s="4" t="s">
        <v>92</v>
      </c>
      <c r="E249" s="4" t="s">
        <v>828</v>
      </c>
      <c r="F249" s="4" t="s">
        <v>829</v>
      </c>
      <c r="G249" s="4" t="s">
        <v>830</v>
      </c>
      <c r="H249" s="4" t="s">
        <v>63</v>
      </c>
      <c r="I249" s="4" t="s">
        <v>831</v>
      </c>
      <c r="J249" s="5">
        <v>2</v>
      </c>
      <c r="K249" s="6">
        <v>2</v>
      </c>
      <c r="L249" s="7" t="s">
        <v>46</v>
      </c>
      <c r="M249" s="4">
        <v>412400</v>
      </c>
      <c r="N249" s="4" t="s">
        <v>213</v>
      </c>
      <c r="O249" s="4" t="s">
        <v>48</v>
      </c>
      <c r="P249" s="4" t="s">
        <v>49</v>
      </c>
      <c r="Q249" s="4">
        <v>4</v>
      </c>
      <c r="R249" s="4" t="s">
        <v>214</v>
      </c>
      <c r="S249" s="4">
        <v>100565</v>
      </c>
      <c r="T249" s="4" t="s">
        <v>215</v>
      </c>
      <c r="U249" s="4" t="s">
        <v>216</v>
      </c>
      <c r="V249" s="4">
        <v>549493269</v>
      </c>
      <c r="W249" s="4"/>
      <c r="X249" s="8" t="s">
        <v>53</v>
      </c>
      <c r="Y249" s="8" t="s">
        <v>217</v>
      </c>
      <c r="Z249" s="8" t="s">
        <v>55</v>
      </c>
      <c r="AA249" s="8" t="s">
        <v>53</v>
      </c>
      <c r="AB249" s="8" t="s">
        <v>72</v>
      </c>
      <c r="AC249" s="7" t="s">
        <v>832</v>
      </c>
      <c r="AD249" s="9">
        <v>382</v>
      </c>
      <c r="AE249" s="10">
        <f>ROUND($K$249*$AD$249,2)</f>
        <v>764</v>
      </c>
    </row>
    <row r="250" spans="1:31" ht="12.75">
      <c r="A250" s="3">
        <v>59304</v>
      </c>
      <c r="B250" s="4"/>
      <c r="C250" s="3">
        <v>175297</v>
      </c>
      <c r="D250" s="4" t="s">
        <v>92</v>
      </c>
      <c r="E250" s="4" t="s">
        <v>833</v>
      </c>
      <c r="F250" s="4" t="s">
        <v>834</v>
      </c>
      <c r="G250" s="4" t="s">
        <v>835</v>
      </c>
      <c r="H250" s="4" t="s">
        <v>63</v>
      </c>
      <c r="I250" s="4" t="s">
        <v>836</v>
      </c>
      <c r="J250" s="5">
        <v>1</v>
      </c>
      <c r="K250" s="6">
        <v>1</v>
      </c>
      <c r="L250" s="7" t="s">
        <v>46</v>
      </c>
      <c r="M250" s="4">
        <v>412400</v>
      </c>
      <c r="N250" s="4" t="s">
        <v>213</v>
      </c>
      <c r="O250" s="4" t="s">
        <v>48</v>
      </c>
      <c r="P250" s="4" t="s">
        <v>49</v>
      </c>
      <c r="Q250" s="4">
        <v>4</v>
      </c>
      <c r="R250" s="4" t="s">
        <v>214</v>
      </c>
      <c r="S250" s="4">
        <v>100565</v>
      </c>
      <c r="T250" s="4" t="s">
        <v>215</v>
      </c>
      <c r="U250" s="4" t="s">
        <v>216</v>
      </c>
      <c r="V250" s="4">
        <v>549493269</v>
      </c>
      <c r="W250" s="4"/>
      <c r="X250" s="8" t="s">
        <v>53</v>
      </c>
      <c r="Y250" s="8" t="s">
        <v>217</v>
      </c>
      <c r="Z250" s="8" t="s">
        <v>55</v>
      </c>
      <c r="AA250" s="8" t="s">
        <v>53</v>
      </c>
      <c r="AB250" s="8" t="s">
        <v>72</v>
      </c>
      <c r="AC250" s="7" t="s">
        <v>832</v>
      </c>
      <c r="AD250" s="9">
        <v>420</v>
      </c>
      <c r="AE250" s="10">
        <f>ROUND($K$250*$AD$250,2)</f>
        <v>420</v>
      </c>
    </row>
    <row r="251" spans="1:31" ht="12.75">
      <c r="A251" s="18"/>
      <c r="B251" s="18"/>
      <c r="C251" s="1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5" t="s">
        <v>58</v>
      </c>
      <c r="AE251" s="12">
        <f>SUM($AE$249:$AE$250)</f>
        <v>1184</v>
      </c>
    </row>
    <row r="252" spans="1:3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25.5">
      <c r="A253" s="3">
        <v>59306</v>
      </c>
      <c r="B253" s="4" t="s">
        <v>352</v>
      </c>
      <c r="C253" s="3">
        <v>175332</v>
      </c>
      <c r="D253" s="4" t="s">
        <v>41</v>
      </c>
      <c r="E253" s="4" t="s">
        <v>837</v>
      </c>
      <c r="F253" s="4" t="s">
        <v>838</v>
      </c>
      <c r="G253" s="4" t="s">
        <v>839</v>
      </c>
      <c r="H253" s="4" t="s">
        <v>63</v>
      </c>
      <c r="I253" s="4" t="s">
        <v>704</v>
      </c>
      <c r="J253" s="5">
        <v>1</v>
      </c>
      <c r="K253" s="6">
        <v>1</v>
      </c>
      <c r="L253" s="7" t="s">
        <v>46</v>
      </c>
      <c r="M253" s="4">
        <v>314010</v>
      </c>
      <c r="N253" s="4" t="s">
        <v>353</v>
      </c>
      <c r="O253" s="4" t="s">
        <v>354</v>
      </c>
      <c r="P253" s="4" t="s">
        <v>113</v>
      </c>
      <c r="Q253" s="4">
        <v>-1</v>
      </c>
      <c r="R253" s="4" t="s">
        <v>114</v>
      </c>
      <c r="S253" s="4">
        <v>104121</v>
      </c>
      <c r="T253" s="4" t="s">
        <v>355</v>
      </c>
      <c r="U253" s="4" t="s">
        <v>356</v>
      </c>
      <c r="V253" s="4">
        <v>549497609</v>
      </c>
      <c r="W253" s="4"/>
      <c r="X253" s="8" t="s">
        <v>357</v>
      </c>
      <c r="Y253" s="8" t="s">
        <v>358</v>
      </c>
      <c r="Z253" s="8" t="s">
        <v>55</v>
      </c>
      <c r="AA253" s="8" t="s">
        <v>359</v>
      </c>
      <c r="AB253" s="8" t="s">
        <v>72</v>
      </c>
      <c r="AC253" s="7" t="s">
        <v>840</v>
      </c>
      <c r="AD253" s="9">
        <v>2130</v>
      </c>
      <c r="AE253" s="10">
        <f>ROUND($K$253*$AD$253,2)</f>
        <v>2130</v>
      </c>
    </row>
    <row r="254" spans="1:31" ht="12.75">
      <c r="A254" s="18"/>
      <c r="B254" s="18"/>
      <c r="C254" s="18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5" t="s">
        <v>58</v>
      </c>
      <c r="AE254" s="12">
        <f>SUM($AE$253:$AE$253)</f>
        <v>2130</v>
      </c>
    </row>
    <row r="255" spans="1:31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25.5">
      <c r="A256" s="3">
        <v>59308</v>
      </c>
      <c r="B256" s="4" t="s">
        <v>841</v>
      </c>
      <c r="C256" s="3">
        <v>175323</v>
      </c>
      <c r="D256" s="4" t="s">
        <v>842</v>
      </c>
      <c r="E256" s="4" t="s">
        <v>843</v>
      </c>
      <c r="F256" s="4" t="s">
        <v>844</v>
      </c>
      <c r="G256" s="4" t="s">
        <v>845</v>
      </c>
      <c r="H256" s="4" t="s">
        <v>63</v>
      </c>
      <c r="I256" s="4" t="s">
        <v>846</v>
      </c>
      <c r="J256" s="5">
        <v>1</v>
      </c>
      <c r="K256" s="6">
        <v>1</v>
      </c>
      <c r="L256" s="7" t="s">
        <v>46</v>
      </c>
      <c r="M256" s="4">
        <v>510000</v>
      </c>
      <c r="N256" s="4" t="s">
        <v>434</v>
      </c>
      <c r="O256" s="4" t="s">
        <v>435</v>
      </c>
      <c r="P256" s="4" t="s">
        <v>113</v>
      </c>
      <c r="Q256" s="4">
        <v>2</v>
      </c>
      <c r="R256" s="4" t="s">
        <v>847</v>
      </c>
      <c r="S256" s="4">
        <v>186014</v>
      </c>
      <c r="T256" s="4" t="s">
        <v>437</v>
      </c>
      <c r="U256" s="4" t="s">
        <v>438</v>
      </c>
      <c r="V256" s="4">
        <v>549496321</v>
      </c>
      <c r="W256" s="4"/>
      <c r="X256" s="8" t="s">
        <v>848</v>
      </c>
      <c r="Y256" s="8" t="s">
        <v>849</v>
      </c>
      <c r="Z256" s="8" t="s">
        <v>55</v>
      </c>
      <c r="AA256" s="8" t="s">
        <v>53</v>
      </c>
      <c r="AB256" s="8" t="s">
        <v>72</v>
      </c>
      <c r="AC256" s="7" t="s">
        <v>850</v>
      </c>
      <c r="AD256" s="9">
        <v>250</v>
      </c>
      <c r="AE256" s="10">
        <f>ROUND($K$256*$AD$256,2)</f>
        <v>250</v>
      </c>
    </row>
    <row r="257" spans="1:31" ht="25.5">
      <c r="A257" s="3">
        <v>59308</v>
      </c>
      <c r="B257" s="4" t="s">
        <v>841</v>
      </c>
      <c r="C257" s="3">
        <v>175325</v>
      </c>
      <c r="D257" s="4" t="s">
        <v>41</v>
      </c>
      <c r="E257" s="4" t="s">
        <v>851</v>
      </c>
      <c r="F257" s="4" t="s">
        <v>852</v>
      </c>
      <c r="G257" s="4" t="s">
        <v>853</v>
      </c>
      <c r="H257" s="4" t="s">
        <v>63</v>
      </c>
      <c r="I257" s="4" t="s">
        <v>165</v>
      </c>
      <c r="J257" s="5">
        <v>1</v>
      </c>
      <c r="K257" s="6">
        <v>1</v>
      </c>
      <c r="L257" s="7" t="s">
        <v>46</v>
      </c>
      <c r="M257" s="4">
        <v>510000</v>
      </c>
      <c r="N257" s="4" t="s">
        <v>434</v>
      </c>
      <c r="O257" s="4" t="s">
        <v>435</v>
      </c>
      <c r="P257" s="4" t="s">
        <v>113</v>
      </c>
      <c r="Q257" s="4">
        <v>2</v>
      </c>
      <c r="R257" s="4" t="s">
        <v>847</v>
      </c>
      <c r="S257" s="4">
        <v>186014</v>
      </c>
      <c r="T257" s="4" t="s">
        <v>437</v>
      </c>
      <c r="U257" s="4" t="s">
        <v>438</v>
      </c>
      <c r="V257" s="4">
        <v>549496321</v>
      </c>
      <c r="W257" s="4"/>
      <c r="X257" s="8" t="s">
        <v>848</v>
      </c>
      <c r="Y257" s="8" t="s">
        <v>849</v>
      </c>
      <c r="Z257" s="8" t="s">
        <v>55</v>
      </c>
      <c r="AA257" s="8" t="s">
        <v>53</v>
      </c>
      <c r="AB257" s="8" t="s">
        <v>72</v>
      </c>
      <c r="AC257" s="7" t="s">
        <v>850</v>
      </c>
      <c r="AD257" s="9">
        <v>1090</v>
      </c>
      <c r="AE257" s="10">
        <f>ROUND($K$257*$AD$257,2)</f>
        <v>1090</v>
      </c>
    </row>
    <row r="258" spans="1:31" ht="12.75">
      <c r="A258" s="18"/>
      <c r="B258" s="18"/>
      <c r="C258" s="18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5" t="s">
        <v>58</v>
      </c>
      <c r="AE258" s="12">
        <f>SUM($AE$256:$AE$257)</f>
        <v>1340</v>
      </c>
    </row>
    <row r="259" spans="1:31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25.5">
      <c r="A260" s="3">
        <v>59312</v>
      </c>
      <c r="B260" s="4" t="s">
        <v>854</v>
      </c>
      <c r="C260" s="3">
        <v>175412</v>
      </c>
      <c r="D260" s="4" t="s">
        <v>41</v>
      </c>
      <c r="E260" s="4" t="s">
        <v>620</v>
      </c>
      <c r="F260" s="4" t="s">
        <v>621</v>
      </c>
      <c r="G260" s="4" t="s">
        <v>622</v>
      </c>
      <c r="H260" s="4" t="s">
        <v>63</v>
      </c>
      <c r="I260" s="4" t="s">
        <v>165</v>
      </c>
      <c r="J260" s="5">
        <v>1</v>
      </c>
      <c r="K260" s="6">
        <v>1</v>
      </c>
      <c r="L260" s="7" t="s">
        <v>123</v>
      </c>
      <c r="M260" s="4">
        <v>110120</v>
      </c>
      <c r="N260" s="4" t="s">
        <v>855</v>
      </c>
      <c r="O260" s="4" t="s">
        <v>856</v>
      </c>
      <c r="P260" s="4" t="s">
        <v>857</v>
      </c>
      <c r="Q260" s="4">
        <v>2</v>
      </c>
      <c r="R260" s="4" t="s">
        <v>858</v>
      </c>
      <c r="S260" s="4">
        <v>37507</v>
      </c>
      <c r="T260" s="4" t="s">
        <v>859</v>
      </c>
      <c r="U260" s="4" t="s">
        <v>860</v>
      </c>
      <c r="V260" s="4">
        <v>543182328</v>
      </c>
      <c r="W260" s="4"/>
      <c r="X260" s="8" t="s">
        <v>53</v>
      </c>
      <c r="Y260" s="8" t="s">
        <v>861</v>
      </c>
      <c r="Z260" s="8" t="s">
        <v>55</v>
      </c>
      <c r="AA260" s="8" t="s">
        <v>53</v>
      </c>
      <c r="AB260" s="8" t="s">
        <v>132</v>
      </c>
      <c r="AC260" s="7" t="s">
        <v>862</v>
      </c>
      <c r="AD260" s="9">
        <v>1340</v>
      </c>
      <c r="AE260" s="10">
        <f>ROUND($K$260*$AD$260,2)</f>
        <v>1340</v>
      </c>
    </row>
    <row r="261" spans="1:31" ht="25.5">
      <c r="A261" s="3">
        <v>59312</v>
      </c>
      <c r="B261" s="4" t="s">
        <v>854</v>
      </c>
      <c r="C261" s="3">
        <v>175413</v>
      </c>
      <c r="D261" s="4" t="s">
        <v>41</v>
      </c>
      <c r="E261" s="4" t="s">
        <v>863</v>
      </c>
      <c r="F261" s="4" t="s">
        <v>864</v>
      </c>
      <c r="G261" s="4" t="s">
        <v>865</v>
      </c>
      <c r="H261" s="4" t="s">
        <v>63</v>
      </c>
      <c r="I261" s="4" t="s">
        <v>405</v>
      </c>
      <c r="J261" s="5">
        <v>2</v>
      </c>
      <c r="K261" s="6">
        <v>2</v>
      </c>
      <c r="L261" s="7" t="s">
        <v>123</v>
      </c>
      <c r="M261" s="4">
        <v>110120</v>
      </c>
      <c r="N261" s="4" t="s">
        <v>855</v>
      </c>
      <c r="O261" s="4" t="s">
        <v>856</v>
      </c>
      <c r="P261" s="4" t="s">
        <v>857</v>
      </c>
      <c r="Q261" s="4">
        <v>2</v>
      </c>
      <c r="R261" s="4" t="s">
        <v>858</v>
      </c>
      <c r="S261" s="4">
        <v>37507</v>
      </c>
      <c r="T261" s="4" t="s">
        <v>859</v>
      </c>
      <c r="U261" s="4" t="s">
        <v>860</v>
      </c>
      <c r="V261" s="4">
        <v>543182328</v>
      </c>
      <c r="W261" s="4"/>
      <c r="X261" s="8" t="s">
        <v>53</v>
      </c>
      <c r="Y261" s="8" t="s">
        <v>861</v>
      </c>
      <c r="Z261" s="8" t="s">
        <v>55</v>
      </c>
      <c r="AA261" s="8" t="s">
        <v>53</v>
      </c>
      <c r="AB261" s="8" t="s">
        <v>132</v>
      </c>
      <c r="AC261" s="7" t="s">
        <v>862</v>
      </c>
      <c r="AD261" s="9">
        <v>375</v>
      </c>
      <c r="AE261" s="10">
        <f>ROUND($K$261*$AD$261,2)</f>
        <v>750</v>
      </c>
    </row>
    <row r="262" spans="1:31" ht="12.75">
      <c r="A262" s="18"/>
      <c r="B262" s="18"/>
      <c r="C262" s="18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5" t="s">
        <v>58</v>
      </c>
      <c r="AE262" s="12">
        <f>SUM($AE$260:$AE$261)</f>
        <v>2090</v>
      </c>
    </row>
    <row r="263" spans="1:31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25.5">
      <c r="A264" s="3">
        <v>59317</v>
      </c>
      <c r="B264" s="4" t="s">
        <v>866</v>
      </c>
      <c r="C264" s="3">
        <v>175423</v>
      </c>
      <c r="D264" s="4" t="s">
        <v>41</v>
      </c>
      <c r="E264" s="4" t="s">
        <v>851</v>
      </c>
      <c r="F264" s="4" t="s">
        <v>852</v>
      </c>
      <c r="G264" s="4" t="s">
        <v>853</v>
      </c>
      <c r="H264" s="4" t="s">
        <v>63</v>
      </c>
      <c r="I264" s="4" t="s">
        <v>165</v>
      </c>
      <c r="J264" s="5">
        <v>2</v>
      </c>
      <c r="K264" s="6">
        <v>2</v>
      </c>
      <c r="L264" s="7" t="s">
        <v>46</v>
      </c>
      <c r="M264" s="4">
        <v>213700</v>
      </c>
      <c r="N264" s="4" t="s">
        <v>867</v>
      </c>
      <c r="O264" s="4" t="s">
        <v>868</v>
      </c>
      <c r="P264" s="4" t="s">
        <v>481</v>
      </c>
      <c r="Q264" s="4">
        <v>3</v>
      </c>
      <c r="R264" s="4" t="s">
        <v>869</v>
      </c>
      <c r="S264" s="4">
        <v>11998</v>
      </c>
      <c r="T264" s="4" t="s">
        <v>870</v>
      </c>
      <c r="U264" s="4" t="s">
        <v>871</v>
      </c>
      <c r="V264" s="4">
        <v>549491583</v>
      </c>
      <c r="W264" s="4"/>
      <c r="X264" s="8" t="s">
        <v>872</v>
      </c>
      <c r="Y264" s="8" t="s">
        <v>873</v>
      </c>
      <c r="Z264" s="8" t="s">
        <v>55</v>
      </c>
      <c r="AA264" s="8" t="s">
        <v>53</v>
      </c>
      <c r="AB264" s="8" t="s">
        <v>185</v>
      </c>
      <c r="AC264" s="7" t="s">
        <v>874</v>
      </c>
      <c r="AD264" s="9">
        <v>1090</v>
      </c>
      <c r="AE264" s="10">
        <f>ROUND($K$264*$AD$264,2)</f>
        <v>2180</v>
      </c>
    </row>
    <row r="265" spans="1:31" ht="25.5">
      <c r="A265" s="3">
        <v>59317</v>
      </c>
      <c r="B265" s="4" t="s">
        <v>866</v>
      </c>
      <c r="C265" s="3">
        <v>175426</v>
      </c>
      <c r="D265" s="4" t="s">
        <v>41</v>
      </c>
      <c r="E265" s="4" t="s">
        <v>298</v>
      </c>
      <c r="F265" s="4" t="s">
        <v>299</v>
      </c>
      <c r="G265" s="4" t="s">
        <v>300</v>
      </c>
      <c r="H265" s="4"/>
      <c r="I265" s="4" t="s">
        <v>301</v>
      </c>
      <c r="J265" s="5">
        <v>2</v>
      </c>
      <c r="K265" s="6">
        <v>2</v>
      </c>
      <c r="L265" s="7" t="s">
        <v>46</v>
      </c>
      <c r="M265" s="4">
        <v>213700</v>
      </c>
      <c r="N265" s="4" t="s">
        <v>867</v>
      </c>
      <c r="O265" s="4" t="s">
        <v>868</v>
      </c>
      <c r="P265" s="4" t="s">
        <v>481</v>
      </c>
      <c r="Q265" s="4">
        <v>3</v>
      </c>
      <c r="R265" s="4" t="s">
        <v>869</v>
      </c>
      <c r="S265" s="4">
        <v>11998</v>
      </c>
      <c r="T265" s="4" t="s">
        <v>870</v>
      </c>
      <c r="U265" s="4" t="s">
        <v>871</v>
      </c>
      <c r="V265" s="4">
        <v>549491583</v>
      </c>
      <c r="W265" s="4"/>
      <c r="X265" s="8" t="s">
        <v>872</v>
      </c>
      <c r="Y265" s="8" t="s">
        <v>873</v>
      </c>
      <c r="Z265" s="8" t="s">
        <v>55</v>
      </c>
      <c r="AA265" s="8" t="s">
        <v>53</v>
      </c>
      <c r="AB265" s="8" t="s">
        <v>185</v>
      </c>
      <c r="AC265" s="7" t="s">
        <v>874</v>
      </c>
      <c r="AD265" s="9">
        <v>850</v>
      </c>
      <c r="AE265" s="10">
        <f>ROUND($K$265*$AD$265,2)</f>
        <v>1700</v>
      </c>
    </row>
    <row r="266" spans="1:31" ht="25.5">
      <c r="A266" s="3">
        <v>59317</v>
      </c>
      <c r="B266" s="4" t="s">
        <v>866</v>
      </c>
      <c r="C266" s="3">
        <v>175427</v>
      </c>
      <c r="D266" s="4" t="s">
        <v>41</v>
      </c>
      <c r="E266" s="4" t="s">
        <v>801</v>
      </c>
      <c r="F266" s="4" t="s">
        <v>802</v>
      </c>
      <c r="G266" s="4" t="s">
        <v>803</v>
      </c>
      <c r="H266" s="4"/>
      <c r="I266" s="4" t="s">
        <v>301</v>
      </c>
      <c r="J266" s="5">
        <v>10</v>
      </c>
      <c r="K266" s="6">
        <v>10</v>
      </c>
      <c r="L266" s="7" t="s">
        <v>46</v>
      </c>
      <c r="M266" s="4">
        <v>213700</v>
      </c>
      <c r="N266" s="4" t="s">
        <v>867</v>
      </c>
      <c r="O266" s="4" t="s">
        <v>868</v>
      </c>
      <c r="P266" s="4" t="s">
        <v>481</v>
      </c>
      <c r="Q266" s="4">
        <v>3</v>
      </c>
      <c r="R266" s="4" t="s">
        <v>869</v>
      </c>
      <c r="S266" s="4">
        <v>11998</v>
      </c>
      <c r="T266" s="4" t="s">
        <v>870</v>
      </c>
      <c r="U266" s="4" t="s">
        <v>871</v>
      </c>
      <c r="V266" s="4">
        <v>549491583</v>
      </c>
      <c r="W266" s="4"/>
      <c r="X266" s="8" t="s">
        <v>872</v>
      </c>
      <c r="Y266" s="8" t="s">
        <v>873</v>
      </c>
      <c r="Z266" s="8" t="s">
        <v>55</v>
      </c>
      <c r="AA266" s="8" t="s">
        <v>53</v>
      </c>
      <c r="AB266" s="8" t="s">
        <v>185</v>
      </c>
      <c r="AC266" s="7" t="s">
        <v>874</v>
      </c>
      <c r="AD266" s="9">
        <v>160</v>
      </c>
      <c r="AE266" s="10">
        <f>ROUND($K$266*$AD$266,2)</f>
        <v>1600</v>
      </c>
    </row>
    <row r="267" spans="1:31" ht="25.5">
      <c r="A267" s="3">
        <v>59317</v>
      </c>
      <c r="B267" s="4" t="s">
        <v>866</v>
      </c>
      <c r="C267" s="3">
        <v>175431</v>
      </c>
      <c r="D267" s="4" t="s">
        <v>842</v>
      </c>
      <c r="E267" s="4" t="s">
        <v>843</v>
      </c>
      <c r="F267" s="4" t="s">
        <v>844</v>
      </c>
      <c r="G267" s="4" t="s">
        <v>845</v>
      </c>
      <c r="H267" s="4"/>
      <c r="I267" s="4" t="s">
        <v>846</v>
      </c>
      <c r="J267" s="5">
        <v>3</v>
      </c>
      <c r="K267" s="6">
        <v>3</v>
      </c>
      <c r="L267" s="7" t="s">
        <v>46</v>
      </c>
      <c r="M267" s="4">
        <v>213700</v>
      </c>
      <c r="N267" s="4" t="s">
        <v>867</v>
      </c>
      <c r="O267" s="4" t="s">
        <v>868</v>
      </c>
      <c r="P267" s="4" t="s">
        <v>481</v>
      </c>
      <c r="Q267" s="4">
        <v>3</v>
      </c>
      <c r="R267" s="4" t="s">
        <v>869</v>
      </c>
      <c r="S267" s="4">
        <v>11998</v>
      </c>
      <c r="T267" s="4" t="s">
        <v>870</v>
      </c>
      <c r="U267" s="4" t="s">
        <v>871</v>
      </c>
      <c r="V267" s="4">
        <v>549491583</v>
      </c>
      <c r="W267" s="4"/>
      <c r="X267" s="8" t="s">
        <v>872</v>
      </c>
      <c r="Y267" s="8" t="s">
        <v>873</v>
      </c>
      <c r="Z267" s="8" t="s">
        <v>55</v>
      </c>
      <c r="AA267" s="8" t="s">
        <v>53</v>
      </c>
      <c r="AB267" s="8" t="s">
        <v>185</v>
      </c>
      <c r="AC267" s="7" t="s">
        <v>874</v>
      </c>
      <c r="AD267" s="9">
        <v>240</v>
      </c>
      <c r="AE267" s="10">
        <f>ROUND($K$267*$AD$267,2)</f>
        <v>720</v>
      </c>
    </row>
    <row r="268" spans="1:31" ht="12.75">
      <c r="A268" s="18"/>
      <c r="B268" s="18"/>
      <c r="C268" s="18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5" t="s">
        <v>58</v>
      </c>
      <c r="AE268" s="12">
        <f>SUM($AE$264:$AE$267)</f>
        <v>6200</v>
      </c>
    </row>
    <row r="269" spans="1:31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25.5">
      <c r="A270" s="3">
        <v>59319</v>
      </c>
      <c r="B270" s="4" t="s">
        <v>875</v>
      </c>
      <c r="C270" s="3">
        <v>175274</v>
      </c>
      <c r="D270" s="4" t="s">
        <v>842</v>
      </c>
      <c r="E270" s="4" t="s">
        <v>876</v>
      </c>
      <c r="F270" s="4" t="s">
        <v>877</v>
      </c>
      <c r="G270" s="4" t="s">
        <v>878</v>
      </c>
      <c r="H270" s="4" t="s">
        <v>63</v>
      </c>
      <c r="I270" s="4" t="s">
        <v>879</v>
      </c>
      <c r="J270" s="5">
        <v>1</v>
      </c>
      <c r="K270" s="6">
        <v>1</v>
      </c>
      <c r="L270" s="7" t="s">
        <v>46</v>
      </c>
      <c r="M270" s="4">
        <v>714021</v>
      </c>
      <c r="N270" s="4" t="s">
        <v>880</v>
      </c>
      <c r="O270" s="4" t="s">
        <v>881</v>
      </c>
      <c r="P270" s="4" t="s">
        <v>113</v>
      </c>
      <c r="Q270" s="4">
        <v>1</v>
      </c>
      <c r="R270" s="4" t="s">
        <v>882</v>
      </c>
      <c r="S270" s="4">
        <v>85726</v>
      </c>
      <c r="T270" s="4" t="s">
        <v>883</v>
      </c>
      <c r="U270" s="4" t="s">
        <v>884</v>
      </c>
      <c r="V270" s="4">
        <v>549496098</v>
      </c>
      <c r="W270" s="4"/>
      <c r="X270" s="8" t="s">
        <v>885</v>
      </c>
      <c r="Y270" s="8" t="s">
        <v>886</v>
      </c>
      <c r="Z270" s="8" t="s">
        <v>887</v>
      </c>
      <c r="AA270" s="8" t="s">
        <v>502</v>
      </c>
      <c r="AB270" s="8" t="s">
        <v>185</v>
      </c>
      <c r="AC270" s="7" t="s">
        <v>888</v>
      </c>
      <c r="AD270" s="9">
        <v>795</v>
      </c>
      <c r="AE270" s="10">
        <f>ROUND($K$270*$AD$270,2)</f>
        <v>795</v>
      </c>
    </row>
    <row r="271" spans="1:31" ht="25.5">
      <c r="A271" s="3">
        <v>59319</v>
      </c>
      <c r="B271" s="4" t="s">
        <v>875</v>
      </c>
      <c r="C271" s="3">
        <v>175287</v>
      </c>
      <c r="D271" s="4" t="s">
        <v>41</v>
      </c>
      <c r="E271" s="4" t="s">
        <v>475</v>
      </c>
      <c r="F271" s="4" t="s">
        <v>476</v>
      </c>
      <c r="G271" s="4" t="s">
        <v>477</v>
      </c>
      <c r="H271" s="4"/>
      <c r="I271" s="4" t="s">
        <v>478</v>
      </c>
      <c r="J271" s="5">
        <v>1</v>
      </c>
      <c r="K271" s="6">
        <v>1</v>
      </c>
      <c r="L271" s="7" t="s">
        <v>46</v>
      </c>
      <c r="M271" s="4">
        <v>714021</v>
      </c>
      <c r="N271" s="4" t="s">
        <v>880</v>
      </c>
      <c r="O271" s="4" t="s">
        <v>881</v>
      </c>
      <c r="P271" s="4" t="s">
        <v>113</v>
      </c>
      <c r="Q271" s="4">
        <v>1</v>
      </c>
      <c r="R271" s="4" t="s">
        <v>882</v>
      </c>
      <c r="S271" s="4">
        <v>85726</v>
      </c>
      <c r="T271" s="4" t="s">
        <v>883</v>
      </c>
      <c r="U271" s="4" t="s">
        <v>884</v>
      </c>
      <c r="V271" s="4">
        <v>549496098</v>
      </c>
      <c r="W271" s="4"/>
      <c r="X271" s="8" t="s">
        <v>885</v>
      </c>
      <c r="Y271" s="8" t="s">
        <v>886</v>
      </c>
      <c r="Z271" s="8" t="s">
        <v>887</v>
      </c>
      <c r="AA271" s="8" t="s">
        <v>502</v>
      </c>
      <c r="AB271" s="8" t="s">
        <v>185</v>
      </c>
      <c r="AC271" s="7" t="s">
        <v>888</v>
      </c>
      <c r="AD271" s="9">
        <v>440</v>
      </c>
      <c r="AE271" s="10">
        <f>ROUND($K$271*$AD$271,2)</f>
        <v>440</v>
      </c>
    </row>
    <row r="272" spans="1:31" ht="25.5">
      <c r="A272" s="3">
        <v>59319</v>
      </c>
      <c r="B272" s="4" t="s">
        <v>875</v>
      </c>
      <c r="C272" s="3">
        <v>175289</v>
      </c>
      <c r="D272" s="4" t="s">
        <v>41</v>
      </c>
      <c r="E272" s="4" t="s">
        <v>119</v>
      </c>
      <c r="F272" s="4" t="s">
        <v>120</v>
      </c>
      <c r="G272" s="4" t="s">
        <v>121</v>
      </c>
      <c r="H272" s="4" t="s">
        <v>63</v>
      </c>
      <c r="I272" s="4" t="s">
        <v>122</v>
      </c>
      <c r="J272" s="5">
        <v>1</v>
      </c>
      <c r="K272" s="6">
        <v>1</v>
      </c>
      <c r="L272" s="7" t="s">
        <v>46</v>
      </c>
      <c r="M272" s="4">
        <v>714021</v>
      </c>
      <c r="N272" s="4" t="s">
        <v>880</v>
      </c>
      <c r="O272" s="4" t="s">
        <v>881</v>
      </c>
      <c r="P272" s="4" t="s">
        <v>113</v>
      </c>
      <c r="Q272" s="4">
        <v>1</v>
      </c>
      <c r="R272" s="4" t="s">
        <v>882</v>
      </c>
      <c r="S272" s="4">
        <v>85726</v>
      </c>
      <c r="T272" s="4" t="s">
        <v>883</v>
      </c>
      <c r="U272" s="4" t="s">
        <v>884</v>
      </c>
      <c r="V272" s="4">
        <v>549496098</v>
      </c>
      <c r="W272" s="4"/>
      <c r="X272" s="8" t="s">
        <v>885</v>
      </c>
      <c r="Y272" s="8" t="s">
        <v>886</v>
      </c>
      <c r="Z272" s="8" t="s">
        <v>887</v>
      </c>
      <c r="AA272" s="8" t="s">
        <v>502</v>
      </c>
      <c r="AB272" s="8" t="s">
        <v>185</v>
      </c>
      <c r="AC272" s="7" t="s">
        <v>888</v>
      </c>
      <c r="AD272" s="9">
        <v>1350</v>
      </c>
      <c r="AE272" s="10">
        <f>ROUND($K$272*$AD$272,2)</f>
        <v>1350</v>
      </c>
    </row>
    <row r="273" spans="1:31" ht="12.75">
      <c r="A273" s="18"/>
      <c r="B273" s="18"/>
      <c r="C273" s="18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5" t="s">
        <v>58</v>
      </c>
      <c r="AE273" s="12">
        <f>SUM($AE$270:$AE$272)</f>
        <v>2585</v>
      </c>
    </row>
    <row r="274" spans="1:3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25.5">
      <c r="A275" s="3">
        <v>59324</v>
      </c>
      <c r="B275" s="4" t="s">
        <v>889</v>
      </c>
      <c r="C275" s="3">
        <v>175321</v>
      </c>
      <c r="D275" s="4" t="s">
        <v>41</v>
      </c>
      <c r="E275" s="4" t="s">
        <v>80</v>
      </c>
      <c r="F275" s="4" t="s">
        <v>81</v>
      </c>
      <c r="G275" s="4" t="s">
        <v>82</v>
      </c>
      <c r="H275" s="4" t="s">
        <v>63</v>
      </c>
      <c r="I275" s="4" t="s">
        <v>83</v>
      </c>
      <c r="J275" s="5">
        <v>1</v>
      </c>
      <c r="K275" s="6">
        <v>1</v>
      </c>
      <c r="L275" s="7" t="s">
        <v>46</v>
      </c>
      <c r="M275" s="4">
        <v>510000</v>
      </c>
      <c r="N275" s="4" t="s">
        <v>434</v>
      </c>
      <c r="O275" s="4" t="s">
        <v>435</v>
      </c>
      <c r="P275" s="4" t="s">
        <v>113</v>
      </c>
      <c r="Q275" s="4">
        <v>2</v>
      </c>
      <c r="R275" s="4" t="s">
        <v>847</v>
      </c>
      <c r="S275" s="4">
        <v>186014</v>
      </c>
      <c r="T275" s="4" t="s">
        <v>437</v>
      </c>
      <c r="U275" s="4" t="s">
        <v>438</v>
      </c>
      <c r="V275" s="4">
        <v>549496321</v>
      </c>
      <c r="W275" s="4"/>
      <c r="X275" s="8" t="s">
        <v>890</v>
      </c>
      <c r="Y275" s="8" t="s">
        <v>849</v>
      </c>
      <c r="Z275" s="8" t="s">
        <v>55</v>
      </c>
      <c r="AA275" s="8" t="s">
        <v>891</v>
      </c>
      <c r="AB275" s="8" t="s">
        <v>185</v>
      </c>
      <c r="AC275" s="7" t="s">
        <v>892</v>
      </c>
      <c r="AD275" s="9">
        <v>950</v>
      </c>
      <c r="AE275" s="10">
        <f>ROUND($K$275*$AD$275,2)</f>
        <v>950</v>
      </c>
    </row>
    <row r="276" spans="1:31" ht="25.5">
      <c r="A276" s="3">
        <v>59324</v>
      </c>
      <c r="B276" s="4" t="s">
        <v>889</v>
      </c>
      <c r="C276" s="3">
        <v>175336</v>
      </c>
      <c r="D276" s="4" t="s">
        <v>41</v>
      </c>
      <c r="E276" s="4" t="s">
        <v>620</v>
      </c>
      <c r="F276" s="4" t="s">
        <v>621</v>
      </c>
      <c r="G276" s="4" t="s">
        <v>622</v>
      </c>
      <c r="H276" s="4" t="s">
        <v>63</v>
      </c>
      <c r="I276" s="4" t="s">
        <v>165</v>
      </c>
      <c r="J276" s="5">
        <v>1</v>
      </c>
      <c r="K276" s="6">
        <v>1</v>
      </c>
      <c r="L276" s="7" t="s">
        <v>46</v>
      </c>
      <c r="M276" s="4">
        <v>510000</v>
      </c>
      <c r="N276" s="4" t="s">
        <v>434</v>
      </c>
      <c r="O276" s="4" t="s">
        <v>435</v>
      </c>
      <c r="P276" s="4" t="s">
        <v>113</v>
      </c>
      <c r="Q276" s="4">
        <v>2</v>
      </c>
      <c r="R276" s="4" t="s">
        <v>847</v>
      </c>
      <c r="S276" s="4">
        <v>186014</v>
      </c>
      <c r="T276" s="4" t="s">
        <v>437</v>
      </c>
      <c r="U276" s="4" t="s">
        <v>438</v>
      </c>
      <c r="V276" s="4">
        <v>549496321</v>
      </c>
      <c r="W276" s="4"/>
      <c r="X276" s="8" t="s">
        <v>890</v>
      </c>
      <c r="Y276" s="8" t="s">
        <v>849</v>
      </c>
      <c r="Z276" s="8" t="s">
        <v>55</v>
      </c>
      <c r="AA276" s="8" t="s">
        <v>891</v>
      </c>
      <c r="AB276" s="8" t="s">
        <v>185</v>
      </c>
      <c r="AC276" s="7" t="s">
        <v>892</v>
      </c>
      <c r="AD276" s="9">
        <v>1340</v>
      </c>
      <c r="AE276" s="10">
        <f>ROUND($K$276*$AD$276,2)</f>
        <v>1340</v>
      </c>
    </row>
    <row r="277" spans="1:31" ht="12.75">
      <c r="A277" s="18"/>
      <c r="B277" s="18"/>
      <c r="C277" s="18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5" t="s">
        <v>58</v>
      </c>
      <c r="AE277" s="12">
        <f>SUM($AE$275:$AE$276)</f>
        <v>2290</v>
      </c>
    </row>
    <row r="278" spans="1:3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25.5">
      <c r="A279" s="3">
        <v>59332</v>
      </c>
      <c r="B279" s="4" t="s">
        <v>893</v>
      </c>
      <c r="C279" s="3">
        <v>175446</v>
      </c>
      <c r="D279" s="4" t="s">
        <v>41</v>
      </c>
      <c r="E279" s="4" t="s">
        <v>894</v>
      </c>
      <c r="F279" s="4" t="s">
        <v>895</v>
      </c>
      <c r="G279" s="4" t="s">
        <v>896</v>
      </c>
      <c r="H279" s="4"/>
      <c r="I279" s="4" t="s">
        <v>609</v>
      </c>
      <c r="J279" s="5">
        <v>3</v>
      </c>
      <c r="K279" s="6">
        <v>3</v>
      </c>
      <c r="L279" s="7" t="s">
        <v>46</v>
      </c>
      <c r="M279" s="4">
        <v>212300</v>
      </c>
      <c r="N279" s="4" t="s">
        <v>897</v>
      </c>
      <c r="O279" s="4" t="s">
        <v>658</v>
      </c>
      <c r="P279" s="4" t="s">
        <v>659</v>
      </c>
      <c r="Q279" s="4">
        <v>3</v>
      </c>
      <c r="R279" s="4" t="s">
        <v>898</v>
      </c>
      <c r="S279" s="4">
        <v>115612</v>
      </c>
      <c r="T279" s="4" t="s">
        <v>899</v>
      </c>
      <c r="U279" s="4" t="s">
        <v>900</v>
      </c>
      <c r="V279" s="4">
        <v>549493603</v>
      </c>
      <c r="W279" s="4"/>
      <c r="X279" s="8" t="s">
        <v>901</v>
      </c>
      <c r="Y279" s="8" t="s">
        <v>902</v>
      </c>
      <c r="Z279" s="8" t="s">
        <v>55</v>
      </c>
      <c r="AA279" s="8" t="s">
        <v>359</v>
      </c>
      <c r="AB279" s="8" t="s">
        <v>185</v>
      </c>
      <c r="AC279" s="7" t="s">
        <v>903</v>
      </c>
      <c r="AD279" s="9">
        <v>330</v>
      </c>
      <c r="AE279" s="10">
        <f>ROUND($K$279*$AD$279,2)</f>
        <v>990</v>
      </c>
    </row>
    <row r="280" spans="1:31" ht="25.5">
      <c r="A280" s="3">
        <v>59332</v>
      </c>
      <c r="B280" s="4" t="s">
        <v>893</v>
      </c>
      <c r="C280" s="3">
        <v>175477</v>
      </c>
      <c r="D280" s="4" t="s">
        <v>41</v>
      </c>
      <c r="E280" s="4" t="s">
        <v>904</v>
      </c>
      <c r="F280" s="4" t="s">
        <v>905</v>
      </c>
      <c r="G280" s="4" t="s">
        <v>906</v>
      </c>
      <c r="H280" s="4"/>
      <c r="I280" s="4" t="s">
        <v>613</v>
      </c>
      <c r="J280" s="5">
        <v>2</v>
      </c>
      <c r="K280" s="6">
        <v>2</v>
      </c>
      <c r="L280" s="7" t="s">
        <v>46</v>
      </c>
      <c r="M280" s="4">
        <v>212300</v>
      </c>
      <c r="N280" s="4" t="s">
        <v>897</v>
      </c>
      <c r="O280" s="4" t="s">
        <v>658</v>
      </c>
      <c r="P280" s="4" t="s">
        <v>659</v>
      </c>
      <c r="Q280" s="4">
        <v>3</v>
      </c>
      <c r="R280" s="4" t="s">
        <v>898</v>
      </c>
      <c r="S280" s="4">
        <v>115612</v>
      </c>
      <c r="T280" s="4" t="s">
        <v>899</v>
      </c>
      <c r="U280" s="4" t="s">
        <v>900</v>
      </c>
      <c r="V280" s="4">
        <v>549493603</v>
      </c>
      <c r="W280" s="4"/>
      <c r="X280" s="8" t="s">
        <v>901</v>
      </c>
      <c r="Y280" s="8" t="s">
        <v>902</v>
      </c>
      <c r="Z280" s="8" t="s">
        <v>55</v>
      </c>
      <c r="AA280" s="8" t="s">
        <v>359</v>
      </c>
      <c r="AB280" s="8" t="s">
        <v>185</v>
      </c>
      <c r="AC280" s="7" t="s">
        <v>903</v>
      </c>
      <c r="AD280" s="9">
        <v>330</v>
      </c>
      <c r="AE280" s="10">
        <f>ROUND($K$280*$AD$280,2)</f>
        <v>660</v>
      </c>
    </row>
    <row r="281" spans="1:31" ht="25.5">
      <c r="A281" s="3">
        <v>59332</v>
      </c>
      <c r="B281" s="4" t="s">
        <v>893</v>
      </c>
      <c r="C281" s="3">
        <v>175479</v>
      </c>
      <c r="D281" s="4" t="s">
        <v>41</v>
      </c>
      <c r="E281" s="4" t="s">
        <v>907</v>
      </c>
      <c r="F281" s="4" t="s">
        <v>908</v>
      </c>
      <c r="G281" s="4" t="s">
        <v>909</v>
      </c>
      <c r="H281" s="4"/>
      <c r="I281" s="4" t="s">
        <v>122</v>
      </c>
      <c r="J281" s="5">
        <v>3</v>
      </c>
      <c r="K281" s="6">
        <v>3</v>
      </c>
      <c r="L281" s="7" t="s">
        <v>46</v>
      </c>
      <c r="M281" s="4">
        <v>212300</v>
      </c>
      <c r="N281" s="4" t="s">
        <v>897</v>
      </c>
      <c r="O281" s="4" t="s">
        <v>658</v>
      </c>
      <c r="P281" s="4" t="s">
        <v>659</v>
      </c>
      <c r="Q281" s="4">
        <v>3</v>
      </c>
      <c r="R281" s="4" t="s">
        <v>898</v>
      </c>
      <c r="S281" s="4">
        <v>115612</v>
      </c>
      <c r="T281" s="4" t="s">
        <v>899</v>
      </c>
      <c r="U281" s="4" t="s">
        <v>900</v>
      </c>
      <c r="V281" s="4">
        <v>549493603</v>
      </c>
      <c r="W281" s="4"/>
      <c r="X281" s="8" t="s">
        <v>901</v>
      </c>
      <c r="Y281" s="8" t="s">
        <v>902</v>
      </c>
      <c r="Z281" s="8" t="s">
        <v>55</v>
      </c>
      <c r="AA281" s="8" t="s">
        <v>359</v>
      </c>
      <c r="AB281" s="8" t="s">
        <v>185</v>
      </c>
      <c r="AC281" s="7" t="s">
        <v>903</v>
      </c>
      <c r="AD281" s="9">
        <v>200</v>
      </c>
      <c r="AE281" s="10">
        <f>ROUND($K$281*$AD$281,2)</f>
        <v>600</v>
      </c>
    </row>
    <row r="282" spans="1:31" ht="25.5">
      <c r="A282" s="3">
        <v>59332</v>
      </c>
      <c r="B282" s="4" t="s">
        <v>893</v>
      </c>
      <c r="C282" s="3">
        <v>175481</v>
      </c>
      <c r="D282" s="4" t="s">
        <v>41</v>
      </c>
      <c r="E282" s="4" t="s">
        <v>910</v>
      </c>
      <c r="F282" s="4" t="s">
        <v>911</v>
      </c>
      <c r="G282" s="4" t="s">
        <v>912</v>
      </c>
      <c r="H282" s="4"/>
      <c r="I282" s="4" t="s">
        <v>96</v>
      </c>
      <c r="J282" s="5">
        <v>2</v>
      </c>
      <c r="K282" s="6">
        <v>2</v>
      </c>
      <c r="L282" s="7" t="s">
        <v>46</v>
      </c>
      <c r="M282" s="4">
        <v>212300</v>
      </c>
      <c r="N282" s="4" t="s">
        <v>897</v>
      </c>
      <c r="O282" s="4" t="s">
        <v>658</v>
      </c>
      <c r="P282" s="4" t="s">
        <v>659</v>
      </c>
      <c r="Q282" s="4">
        <v>3</v>
      </c>
      <c r="R282" s="4" t="s">
        <v>898</v>
      </c>
      <c r="S282" s="4">
        <v>115612</v>
      </c>
      <c r="T282" s="4" t="s">
        <v>899</v>
      </c>
      <c r="U282" s="4" t="s">
        <v>900</v>
      </c>
      <c r="V282" s="4">
        <v>549493603</v>
      </c>
      <c r="W282" s="4"/>
      <c r="X282" s="8" t="s">
        <v>901</v>
      </c>
      <c r="Y282" s="8" t="s">
        <v>902</v>
      </c>
      <c r="Z282" s="8" t="s">
        <v>55</v>
      </c>
      <c r="AA282" s="8" t="s">
        <v>359</v>
      </c>
      <c r="AB282" s="8" t="s">
        <v>185</v>
      </c>
      <c r="AC282" s="7" t="s">
        <v>903</v>
      </c>
      <c r="AD282" s="9">
        <v>200</v>
      </c>
      <c r="AE282" s="10">
        <f>ROUND($K$282*$AD$282,2)</f>
        <v>400</v>
      </c>
    </row>
    <row r="283" spans="1:31" ht="25.5">
      <c r="A283" s="3">
        <v>59332</v>
      </c>
      <c r="B283" s="4" t="s">
        <v>893</v>
      </c>
      <c r="C283" s="3">
        <v>175489</v>
      </c>
      <c r="D283" s="4" t="s">
        <v>41</v>
      </c>
      <c r="E283" s="4" t="s">
        <v>913</v>
      </c>
      <c r="F283" s="4" t="s">
        <v>914</v>
      </c>
      <c r="G283" s="4" t="s">
        <v>915</v>
      </c>
      <c r="H283" s="4"/>
      <c r="I283" s="4" t="s">
        <v>613</v>
      </c>
      <c r="J283" s="5">
        <v>2</v>
      </c>
      <c r="K283" s="6">
        <v>2</v>
      </c>
      <c r="L283" s="7" t="s">
        <v>46</v>
      </c>
      <c r="M283" s="4">
        <v>212300</v>
      </c>
      <c r="N283" s="4" t="s">
        <v>897</v>
      </c>
      <c r="O283" s="4" t="s">
        <v>658</v>
      </c>
      <c r="P283" s="4" t="s">
        <v>659</v>
      </c>
      <c r="Q283" s="4">
        <v>3</v>
      </c>
      <c r="R283" s="4" t="s">
        <v>898</v>
      </c>
      <c r="S283" s="4">
        <v>115612</v>
      </c>
      <c r="T283" s="4" t="s">
        <v>899</v>
      </c>
      <c r="U283" s="4" t="s">
        <v>900</v>
      </c>
      <c r="V283" s="4">
        <v>549493603</v>
      </c>
      <c r="W283" s="4"/>
      <c r="X283" s="8" t="s">
        <v>901</v>
      </c>
      <c r="Y283" s="8" t="s">
        <v>902</v>
      </c>
      <c r="Z283" s="8" t="s">
        <v>55</v>
      </c>
      <c r="AA283" s="8" t="s">
        <v>359</v>
      </c>
      <c r="AB283" s="8" t="s">
        <v>185</v>
      </c>
      <c r="AC283" s="7" t="s">
        <v>903</v>
      </c>
      <c r="AD283" s="9">
        <v>330</v>
      </c>
      <c r="AE283" s="10">
        <f>ROUND($K$283*$AD$283,2)</f>
        <v>660</v>
      </c>
    </row>
    <row r="284" spans="1:31" ht="25.5">
      <c r="A284" s="3">
        <v>59332</v>
      </c>
      <c r="B284" s="4" t="s">
        <v>893</v>
      </c>
      <c r="C284" s="3">
        <v>175490</v>
      </c>
      <c r="D284" s="4" t="s">
        <v>41</v>
      </c>
      <c r="E284" s="4" t="s">
        <v>916</v>
      </c>
      <c r="F284" s="4" t="s">
        <v>917</v>
      </c>
      <c r="G284" s="4" t="s">
        <v>918</v>
      </c>
      <c r="H284" s="4"/>
      <c r="I284" s="4" t="s">
        <v>613</v>
      </c>
      <c r="J284" s="5">
        <v>2</v>
      </c>
      <c r="K284" s="6">
        <v>2</v>
      </c>
      <c r="L284" s="7" t="s">
        <v>46</v>
      </c>
      <c r="M284" s="4">
        <v>212300</v>
      </c>
      <c r="N284" s="4" t="s">
        <v>897</v>
      </c>
      <c r="O284" s="4" t="s">
        <v>658</v>
      </c>
      <c r="P284" s="4" t="s">
        <v>659</v>
      </c>
      <c r="Q284" s="4">
        <v>3</v>
      </c>
      <c r="R284" s="4" t="s">
        <v>898</v>
      </c>
      <c r="S284" s="4">
        <v>115612</v>
      </c>
      <c r="T284" s="4" t="s">
        <v>899</v>
      </c>
      <c r="U284" s="4" t="s">
        <v>900</v>
      </c>
      <c r="V284" s="4">
        <v>549493603</v>
      </c>
      <c r="W284" s="4"/>
      <c r="X284" s="8" t="s">
        <v>901</v>
      </c>
      <c r="Y284" s="8" t="s">
        <v>902</v>
      </c>
      <c r="Z284" s="8" t="s">
        <v>55</v>
      </c>
      <c r="AA284" s="8" t="s">
        <v>359</v>
      </c>
      <c r="AB284" s="8" t="s">
        <v>185</v>
      </c>
      <c r="AC284" s="7" t="s">
        <v>903</v>
      </c>
      <c r="AD284" s="9">
        <v>330</v>
      </c>
      <c r="AE284" s="10">
        <f>ROUND($K$284*$AD$284,2)</f>
        <v>660</v>
      </c>
    </row>
    <row r="285" spans="1:31" ht="25.5">
      <c r="A285" s="3">
        <v>59332</v>
      </c>
      <c r="B285" s="4" t="s">
        <v>893</v>
      </c>
      <c r="C285" s="3">
        <v>175491</v>
      </c>
      <c r="D285" s="4" t="s">
        <v>41</v>
      </c>
      <c r="E285" s="4" t="s">
        <v>919</v>
      </c>
      <c r="F285" s="4" t="s">
        <v>920</v>
      </c>
      <c r="G285" s="4" t="s">
        <v>921</v>
      </c>
      <c r="H285" s="4"/>
      <c r="I285" s="4" t="s">
        <v>96</v>
      </c>
      <c r="J285" s="5">
        <v>2</v>
      </c>
      <c r="K285" s="6">
        <v>2</v>
      </c>
      <c r="L285" s="7" t="s">
        <v>46</v>
      </c>
      <c r="M285" s="4">
        <v>212300</v>
      </c>
      <c r="N285" s="4" t="s">
        <v>897</v>
      </c>
      <c r="O285" s="4" t="s">
        <v>658</v>
      </c>
      <c r="P285" s="4" t="s">
        <v>659</v>
      </c>
      <c r="Q285" s="4">
        <v>3</v>
      </c>
      <c r="R285" s="4" t="s">
        <v>898</v>
      </c>
      <c r="S285" s="4">
        <v>115612</v>
      </c>
      <c r="T285" s="4" t="s">
        <v>899</v>
      </c>
      <c r="U285" s="4" t="s">
        <v>900</v>
      </c>
      <c r="V285" s="4">
        <v>549493603</v>
      </c>
      <c r="W285" s="4"/>
      <c r="X285" s="8" t="s">
        <v>901</v>
      </c>
      <c r="Y285" s="8" t="s">
        <v>902</v>
      </c>
      <c r="Z285" s="8" t="s">
        <v>55</v>
      </c>
      <c r="AA285" s="8" t="s">
        <v>359</v>
      </c>
      <c r="AB285" s="8" t="s">
        <v>185</v>
      </c>
      <c r="AC285" s="7" t="s">
        <v>903</v>
      </c>
      <c r="AD285" s="9">
        <v>200</v>
      </c>
      <c r="AE285" s="10">
        <f>ROUND($K$285*$AD$285,2)</f>
        <v>400</v>
      </c>
    </row>
    <row r="286" spans="1:31" ht="25.5">
      <c r="A286" s="3">
        <v>59332</v>
      </c>
      <c r="B286" s="4" t="s">
        <v>893</v>
      </c>
      <c r="C286" s="3">
        <v>175494</v>
      </c>
      <c r="D286" s="4" t="s">
        <v>41</v>
      </c>
      <c r="E286" s="4" t="s">
        <v>922</v>
      </c>
      <c r="F286" s="4" t="s">
        <v>923</v>
      </c>
      <c r="G286" s="4" t="s">
        <v>924</v>
      </c>
      <c r="H286" s="4"/>
      <c r="I286" s="4" t="s">
        <v>96</v>
      </c>
      <c r="J286" s="5">
        <v>2</v>
      </c>
      <c r="K286" s="6">
        <v>2</v>
      </c>
      <c r="L286" s="7" t="s">
        <v>46</v>
      </c>
      <c r="M286" s="4">
        <v>212300</v>
      </c>
      <c r="N286" s="4" t="s">
        <v>897</v>
      </c>
      <c r="O286" s="4" t="s">
        <v>658</v>
      </c>
      <c r="P286" s="4" t="s">
        <v>659</v>
      </c>
      <c r="Q286" s="4">
        <v>3</v>
      </c>
      <c r="R286" s="4" t="s">
        <v>898</v>
      </c>
      <c r="S286" s="4">
        <v>115612</v>
      </c>
      <c r="T286" s="4" t="s">
        <v>899</v>
      </c>
      <c r="U286" s="4" t="s">
        <v>900</v>
      </c>
      <c r="V286" s="4">
        <v>549493603</v>
      </c>
      <c r="W286" s="4"/>
      <c r="X286" s="8" t="s">
        <v>901</v>
      </c>
      <c r="Y286" s="8" t="s">
        <v>902</v>
      </c>
      <c r="Z286" s="8" t="s">
        <v>55</v>
      </c>
      <c r="AA286" s="8" t="s">
        <v>359</v>
      </c>
      <c r="AB286" s="8" t="s">
        <v>185</v>
      </c>
      <c r="AC286" s="7" t="s">
        <v>903</v>
      </c>
      <c r="AD286" s="9">
        <v>200</v>
      </c>
      <c r="AE286" s="10">
        <f>ROUND($K$286*$AD$286,2)</f>
        <v>400</v>
      </c>
    </row>
    <row r="287" spans="1:31" ht="12.75">
      <c r="A287" s="18"/>
      <c r="B287" s="18"/>
      <c r="C287" s="18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5" t="s">
        <v>58</v>
      </c>
      <c r="AE287" s="12">
        <f>SUM($AE$279:$AE$286)</f>
        <v>4770</v>
      </c>
    </row>
    <row r="288" spans="1:3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25.5">
      <c r="A289" s="3">
        <v>59344</v>
      </c>
      <c r="B289" s="4" t="s">
        <v>925</v>
      </c>
      <c r="C289" s="3">
        <v>175518</v>
      </c>
      <c r="D289" s="4" t="s">
        <v>92</v>
      </c>
      <c r="E289" s="4" t="s">
        <v>926</v>
      </c>
      <c r="F289" s="4" t="s">
        <v>927</v>
      </c>
      <c r="G289" s="4" t="s">
        <v>928</v>
      </c>
      <c r="H289" s="4" t="s">
        <v>63</v>
      </c>
      <c r="I289" s="4" t="s">
        <v>783</v>
      </c>
      <c r="J289" s="5">
        <v>1</v>
      </c>
      <c r="K289" s="6">
        <v>1</v>
      </c>
      <c r="L289" s="7" t="s">
        <v>46</v>
      </c>
      <c r="M289" s="4">
        <v>560000</v>
      </c>
      <c r="N289" s="4" t="s">
        <v>771</v>
      </c>
      <c r="O289" s="4" t="s">
        <v>772</v>
      </c>
      <c r="P289" s="4" t="s">
        <v>773</v>
      </c>
      <c r="Q289" s="4">
        <v>3</v>
      </c>
      <c r="R289" s="4">
        <v>249</v>
      </c>
      <c r="S289" s="4">
        <v>168497</v>
      </c>
      <c r="T289" s="4" t="s">
        <v>774</v>
      </c>
      <c r="U289" s="4" t="s">
        <v>775</v>
      </c>
      <c r="V289" s="4">
        <v>549494051</v>
      </c>
      <c r="W289" s="4" t="s">
        <v>776</v>
      </c>
      <c r="X289" s="8" t="s">
        <v>929</v>
      </c>
      <c r="Y289" s="8" t="s">
        <v>930</v>
      </c>
      <c r="Z289" s="8" t="s">
        <v>55</v>
      </c>
      <c r="AA289" s="8" t="s">
        <v>53</v>
      </c>
      <c r="AB289" s="8" t="s">
        <v>185</v>
      </c>
      <c r="AC289" s="7" t="s">
        <v>931</v>
      </c>
      <c r="AD289" s="9">
        <v>680</v>
      </c>
      <c r="AE289" s="10">
        <f>ROUND($K$289*$AD$289,2)</f>
        <v>680</v>
      </c>
    </row>
    <row r="290" spans="1:31" ht="25.5">
      <c r="A290" s="3">
        <v>59344</v>
      </c>
      <c r="B290" s="4" t="s">
        <v>925</v>
      </c>
      <c r="C290" s="3">
        <v>175519</v>
      </c>
      <c r="D290" s="4" t="s">
        <v>92</v>
      </c>
      <c r="E290" s="4" t="s">
        <v>932</v>
      </c>
      <c r="F290" s="4" t="s">
        <v>933</v>
      </c>
      <c r="G290" s="4" t="s">
        <v>934</v>
      </c>
      <c r="H290" s="4" t="s">
        <v>63</v>
      </c>
      <c r="I290" s="4" t="s">
        <v>301</v>
      </c>
      <c r="J290" s="5">
        <v>1</v>
      </c>
      <c r="K290" s="6">
        <v>1</v>
      </c>
      <c r="L290" s="7" t="s">
        <v>46</v>
      </c>
      <c r="M290" s="4">
        <v>560000</v>
      </c>
      <c r="N290" s="4" t="s">
        <v>771</v>
      </c>
      <c r="O290" s="4" t="s">
        <v>772</v>
      </c>
      <c r="P290" s="4" t="s">
        <v>773</v>
      </c>
      <c r="Q290" s="4">
        <v>3</v>
      </c>
      <c r="R290" s="4">
        <v>249</v>
      </c>
      <c r="S290" s="4">
        <v>168497</v>
      </c>
      <c r="T290" s="4" t="s">
        <v>774</v>
      </c>
      <c r="U290" s="4" t="s">
        <v>775</v>
      </c>
      <c r="V290" s="4">
        <v>549494051</v>
      </c>
      <c r="W290" s="4" t="s">
        <v>776</v>
      </c>
      <c r="X290" s="8" t="s">
        <v>929</v>
      </c>
      <c r="Y290" s="8" t="s">
        <v>930</v>
      </c>
      <c r="Z290" s="8" t="s">
        <v>55</v>
      </c>
      <c r="AA290" s="8" t="s">
        <v>53</v>
      </c>
      <c r="AB290" s="8" t="s">
        <v>185</v>
      </c>
      <c r="AC290" s="7" t="s">
        <v>931</v>
      </c>
      <c r="AD290" s="9">
        <v>625</v>
      </c>
      <c r="AE290" s="10">
        <f>ROUND($K$290*$AD$290,2)</f>
        <v>625</v>
      </c>
    </row>
    <row r="291" spans="1:31" ht="25.5">
      <c r="A291" s="3">
        <v>59344</v>
      </c>
      <c r="B291" s="4" t="s">
        <v>925</v>
      </c>
      <c r="C291" s="3">
        <v>175520</v>
      </c>
      <c r="D291" s="4" t="s">
        <v>92</v>
      </c>
      <c r="E291" s="4" t="s">
        <v>935</v>
      </c>
      <c r="F291" s="4" t="s">
        <v>936</v>
      </c>
      <c r="G291" s="4" t="s">
        <v>937</v>
      </c>
      <c r="H291" s="4" t="s">
        <v>63</v>
      </c>
      <c r="I291" s="4" t="s">
        <v>301</v>
      </c>
      <c r="J291" s="5">
        <v>1</v>
      </c>
      <c r="K291" s="6">
        <v>1</v>
      </c>
      <c r="L291" s="7" t="s">
        <v>46</v>
      </c>
      <c r="M291" s="4">
        <v>560000</v>
      </c>
      <c r="N291" s="4" t="s">
        <v>771</v>
      </c>
      <c r="O291" s="4" t="s">
        <v>772</v>
      </c>
      <c r="P291" s="4" t="s">
        <v>773</v>
      </c>
      <c r="Q291" s="4">
        <v>3</v>
      </c>
      <c r="R291" s="4">
        <v>249</v>
      </c>
      <c r="S291" s="4">
        <v>168497</v>
      </c>
      <c r="T291" s="4" t="s">
        <v>774</v>
      </c>
      <c r="U291" s="4" t="s">
        <v>775</v>
      </c>
      <c r="V291" s="4">
        <v>549494051</v>
      </c>
      <c r="W291" s="4" t="s">
        <v>776</v>
      </c>
      <c r="X291" s="8" t="s">
        <v>929</v>
      </c>
      <c r="Y291" s="8" t="s">
        <v>930</v>
      </c>
      <c r="Z291" s="8" t="s">
        <v>55</v>
      </c>
      <c r="AA291" s="8" t="s">
        <v>53</v>
      </c>
      <c r="AB291" s="8" t="s">
        <v>185</v>
      </c>
      <c r="AC291" s="7" t="s">
        <v>931</v>
      </c>
      <c r="AD291" s="9">
        <v>625</v>
      </c>
      <c r="AE291" s="10">
        <f>ROUND($K$291*$AD$291,2)</f>
        <v>625</v>
      </c>
    </row>
    <row r="292" spans="1:31" ht="25.5">
      <c r="A292" s="3">
        <v>59344</v>
      </c>
      <c r="B292" s="4" t="s">
        <v>925</v>
      </c>
      <c r="C292" s="3">
        <v>175521</v>
      </c>
      <c r="D292" s="4" t="s">
        <v>92</v>
      </c>
      <c r="E292" s="4" t="s">
        <v>938</v>
      </c>
      <c r="F292" s="4" t="s">
        <v>939</v>
      </c>
      <c r="G292" s="4" t="s">
        <v>940</v>
      </c>
      <c r="H292" s="4" t="s">
        <v>63</v>
      </c>
      <c r="I292" s="4" t="s">
        <v>301</v>
      </c>
      <c r="J292" s="5">
        <v>1</v>
      </c>
      <c r="K292" s="6">
        <v>1</v>
      </c>
      <c r="L292" s="7" t="s">
        <v>46</v>
      </c>
      <c r="M292" s="4">
        <v>560000</v>
      </c>
      <c r="N292" s="4" t="s">
        <v>771</v>
      </c>
      <c r="O292" s="4" t="s">
        <v>772</v>
      </c>
      <c r="P292" s="4" t="s">
        <v>773</v>
      </c>
      <c r="Q292" s="4">
        <v>3</v>
      </c>
      <c r="R292" s="4">
        <v>249</v>
      </c>
      <c r="S292" s="4">
        <v>168497</v>
      </c>
      <c r="T292" s="4" t="s">
        <v>774</v>
      </c>
      <c r="U292" s="4" t="s">
        <v>775</v>
      </c>
      <c r="V292" s="4">
        <v>549494051</v>
      </c>
      <c r="W292" s="4" t="s">
        <v>776</v>
      </c>
      <c r="X292" s="8" t="s">
        <v>929</v>
      </c>
      <c r="Y292" s="8" t="s">
        <v>930</v>
      </c>
      <c r="Z292" s="8" t="s">
        <v>55</v>
      </c>
      <c r="AA292" s="8" t="s">
        <v>53</v>
      </c>
      <c r="AB292" s="8" t="s">
        <v>185</v>
      </c>
      <c r="AC292" s="7" t="s">
        <v>931</v>
      </c>
      <c r="AD292" s="9">
        <v>625</v>
      </c>
      <c r="AE292" s="10">
        <f>ROUND($K$292*$AD$292,2)</f>
        <v>625</v>
      </c>
    </row>
    <row r="293" spans="1:31" ht="12.75">
      <c r="A293" s="18"/>
      <c r="B293" s="18"/>
      <c r="C293" s="18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5" t="s">
        <v>58</v>
      </c>
      <c r="AE293" s="12">
        <f>SUM($AE$289:$AE$292)</f>
        <v>2555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25.5">
      <c r="A295" s="3">
        <v>59347</v>
      </c>
      <c r="B295" s="4"/>
      <c r="C295" s="3">
        <v>175526</v>
      </c>
      <c r="D295" s="4" t="s">
        <v>41</v>
      </c>
      <c r="E295" s="4" t="s">
        <v>751</v>
      </c>
      <c r="F295" s="4" t="s">
        <v>752</v>
      </c>
      <c r="G295" s="4" t="s">
        <v>753</v>
      </c>
      <c r="H295" s="4" t="s">
        <v>63</v>
      </c>
      <c r="I295" s="4" t="s">
        <v>165</v>
      </c>
      <c r="J295" s="5">
        <v>2</v>
      </c>
      <c r="K295" s="6">
        <v>2</v>
      </c>
      <c r="L295" s="7" t="s">
        <v>46</v>
      </c>
      <c r="M295" s="4">
        <v>999500</v>
      </c>
      <c r="N295" s="4" t="s">
        <v>941</v>
      </c>
      <c r="O295" s="4" t="s">
        <v>942</v>
      </c>
      <c r="P295" s="4" t="s">
        <v>943</v>
      </c>
      <c r="Q295" s="4">
        <v>1</v>
      </c>
      <c r="R295" s="4">
        <v>187</v>
      </c>
      <c r="S295" s="4">
        <v>107268</v>
      </c>
      <c r="T295" s="4" t="s">
        <v>944</v>
      </c>
      <c r="U295" s="4" t="s">
        <v>945</v>
      </c>
      <c r="V295" s="4">
        <v>549494066</v>
      </c>
      <c r="W295" s="4"/>
      <c r="X295" s="8" t="s">
        <v>53</v>
      </c>
      <c r="Y295" s="8" t="s">
        <v>946</v>
      </c>
      <c r="Z295" s="8" t="s">
        <v>55</v>
      </c>
      <c r="AA295" s="8" t="s">
        <v>53</v>
      </c>
      <c r="AB295" s="8" t="s">
        <v>56</v>
      </c>
      <c r="AC295" s="7" t="s">
        <v>947</v>
      </c>
      <c r="AD295" s="9">
        <v>1170</v>
      </c>
      <c r="AE295" s="10">
        <f>ROUND($K$295*$AD$295,2)</f>
        <v>2340</v>
      </c>
    </row>
    <row r="296" spans="1:31" ht="25.5">
      <c r="A296" s="3">
        <v>59347</v>
      </c>
      <c r="B296" s="4"/>
      <c r="C296" s="3">
        <v>175540</v>
      </c>
      <c r="D296" s="4" t="s">
        <v>41</v>
      </c>
      <c r="E296" s="4" t="s">
        <v>948</v>
      </c>
      <c r="F296" s="4" t="s">
        <v>949</v>
      </c>
      <c r="G296" s="4" t="s">
        <v>950</v>
      </c>
      <c r="H296" s="4" t="s">
        <v>63</v>
      </c>
      <c r="I296" s="4" t="s">
        <v>83</v>
      </c>
      <c r="J296" s="5">
        <v>2</v>
      </c>
      <c r="K296" s="6">
        <v>2</v>
      </c>
      <c r="L296" s="7" t="s">
        <v>46</v>
      </c>
      <c r="M296" s="4">
        <v>999500</v>
      </c>
      <c r="N296" s="4" t="s">
        <v>941</v>
      </c>
      <c r="O296" s="4" t="s">
        <v>942</v>
      </c>
      <c r="P296" s="4" t="s">
        <v>943</v>
      </c>
      <c r="Q296" s="4">
        <v>1</v>
      </c>
      <c r="R296" s="4">
        <v>187</v>
      </c>
      <c r="S296" s="4">
        <v>107268</v>
      </c>
      <c r="T296" s="4" t="s">
        <v>944</v>
      </c>
      <c r="U296" s="4" t="s">
        <v>945</v>
      </c>
      <c r="V296" s="4">
        <v>549494066</v>
      </c>
      <c r="W296" s="4"/>
      <c r="X296" s="8" t="s">
        <v>53</v>
      </c>
      <c r="Y296" s="8" t="s">
        <v>946</v>
      </c>
      <c r="Z296" s="8" t="s">
        <v>55</v>
      </c>
      <c r="AA296" s="8" t="s">
        <v>53</v>
      </c>
      <c r="AB296" s="8" t="s">
        <v>56</v>
      </c>
      <c r="AC296" s="7" t="s">
        <v>947</v>
      </c>
      <c r="AD296" s="9">
        <v>1750</v>
      </c>
      <c r="AE296" s="10">
        <f>ROUND($K$296*$AD$296,2)</f>
        <v>3500</v>
      </c>
    </row>
    <row r="297" spans="1:31" ht="25.5">
      <c r="A297" s="3">
        <v>59347</v>
      </c>
      <c r="B297" s="4"/>
      <c r="C297" s="3">
        <v>175541</v>
      </c>
      <c r="D297" s="4" t="s">
        <v>41</v>
      </c>
      <c r="E297" s="4" t="s">
        <v>74</v>
      </c>
      <c r="F297" s="4" t="s">
        <v>43</v>
      </c>
      <c r="G297" s="4" t="s">
        <v>44</v>
      </c>
      <c r="H297" s="4" t="s">
        <v>63</v>
      </c>
      <c r="I297" s="4" t="s">
        <v>75</v>
      </c>
      <c r="J297" s="5">
        <v>2</v>
      </c>
      <c r="K297" s="6">
        <v>2</v>
      </c>
      <c r="L297" s="7" t="s">
        <v>46</v>
      </c>
      <c r="M297" s="4">
        <v>999500</v>
      </c>
      <c r="N297" s="4" t="s">
        <v>941</v>
      </c>
      <c r="O297" s="4" t="s">
        <v>942</v>
      </c>
      <c r="P297" s="4" t="s">
        <v>943</v>
      </c>
      <c r="Q297" s="4">
        <v>1</v>
      </c>
      <c r="R297" s="4">
        <v>187</v>
      </c>
      <c r="S297" s="4">
        <v>107268</v>
      </c>
      <c r="T297" s="4" t="s">
        <v>944</v>
      </c>
      <c r="U297" s="4" t="s">
        <v>945</v>
      </c>
      <c r="V297" s="4">
        <v>549494066</v>
      </c>
      <c r="W297" s="4"/>
      <c r="X297" s="8" t="s">
        <v>53</v>
      </c>
      <c r="Y297" s="8" t="s">
        <v>946</v>
      </c>
      <c r="Z297" s="8" t="s">
        <v>55</v>
      </c>
      <c r="AA297" s="8" t="s">
        <v>53</v>
      </c>
      <c r="AB297" s="8" t="s">
        <v>56</v>
      </c>
      <c r="AC297" s="7" t="s">
        <v>947</v>
      </c>
      <c r="AD297" s="9">
        <v>3060</v>
      </c>
      <c r="AE297" s="10">
        <f>ROUND($K$297*$AD$297,2)</f>
        <v>6120</v>
      </c>
    </row>
    <row r="298" spans="1:31" ht="25.5">
      <c r="A298" s="3">
        <v>59347</v>
      </c>
      <c r="B298" s="4"/>
      <c r="C298" s="3">
        <v>175542</v>
      </c>
      <c r="D298" s="4" t="s">
        <v>41</v>
      </c>
      <c r="E298" s="4" t="s">
        <v>951</v>
      </c>
      <c r="F298" s="4" t="s">
        <v>952</v>
      </c>
      <c r="G298" s="4" t="s">
        <v>953</v>
      </c>
      <c r="H298" s="4" t="s">
        <v>63</v>
      </c>
      <c r="I298" s="4" t="s">
        <v>954</v>
      </c>
      <c r="J298" s="5">
        <v>2</v>
      </c>
      <c r="K298" s="6">
        <v>2</v>
      </c>
      <c r="L298" s="7" t="s">
        <v>46</v>
      </c>
      <c r="M298" s="4">
        <v>999500</v>
      </c>
      <c r="N298" s="4" t="s">
        <v>941</v>
      </c>
      <c r="O298" s="4" t="s">
        <v>942</v>
      </c>
      <c r="P298" s="4" t="s">
        <v>943</v>
      </c>
      <c r="Q298" s="4">
        <v>1</v>
      </c>
      <c r="R298" s="4">
        <v>187</v>
      </c>
      <c r="S298" s="4">
        <v>107268</v>
      </c>
      <c r="T298" s="4" t="s">
        <v>944</v>
      </c>
      <c r="U298" s="4" t="s">
        <v>945</v>
      </c>
      <c r="V298" s="4">
        <v>549494066</v>
      </c>
      <c r="W298" s="4"/>
      <c r="X298" s="8" t="s">
        <v>53</v>
      </c>
      <c r="Y298" s="8" t="s">
        <v>946</v>
      </c>
      <c r="Z298" s="8" t="s">
        <v>55</v>
      </c>
      <c r="AA298" s="8" t="s">
        <v>53</v>
      </c>
      <c r="AB298" s="8" t="s">
        <v>56</v>
      </c>
      <c r="AC298" s="7" t="s">
        <v>947</v>
      </c>
      <c r="AD298" s="9">
        <v>1500</v>
      </c>
      <c r="AE298" s="10">
        <f>ROUND($K$298*$AD$298,2)</f>
        <v>3000</v>
      </c>
    </row>
    <row r="299" spans="1:31" ht="25.5">
      <c r="A299" s="3">
        <v>59347</v>
      </c>
      <c r="B299" s="4"/>
      <c r="C299" s="3">
        <v>175547</v>
      </c>
      <c r="D299" s="4" t="s">
        <v>41</v>
      </c>
      <c r="E299" s="4" t="s">
        <v>504</v>
      </c>
      <c r="F299" s="4" t="s">
        <v>505</v>
      </c>
      <c r="G299" s="4" t="s">
        <v>506</v>
      </c>
      <c r="H299" s="4" t="s">
        <v>63</v>
      </c>
      <c r="I299" s="4" t="s">
        <v>317</v>
      </c>
      <c r="J299" s="5">
        <v>2</v>
      </c>
      <c r="K299" s="6">
        <v>2</v>
      </c>
      <c r="L299" s="7" t="s">
        <v>46</v>
      </c>
      <c r="M299" s="4">
        <v>999500</v>
      </c>
      <c r="N299" s="4" t="s">
        <v>941</v>
      </c>
      <c r="O299" s="4" t="s">
        <v>942</v>
      </c>
      <c r="P299" s="4" t="s">
        <v>943</v>
      </c>
      <c r="Q299" s="4">
        <v>1</v>
      </c>
      <c r="R299" s="4">
        <v>187</v>
      </c>
      <c r="S299" s="4">
        <v>107268</v>
      </c>
      <c r="T299" s="4" t="s">
        <v>944</v>
      </c>
      <c r="U299" s="4" t="s">
        <v>945</v>
      </c>
      <c r="V299" s="4">
        <v>549494066</v>
      </c>
      <c r="W299" s="4"/>
      <c r="X299" s="8" t="s">
        <v>53</v>
      </c>
      <c r="Y299" s="8" t="s">
        <v>946</v>
      </c>
      <c r="Z299" s="8" t="s">
        <v>55</v>
      </c>
      <c r="AA299" s="8" t="s">
        <v>53</v>
      </c>
      <c r="AB299" s="8" t="s">
        <v>56</v>
      </c>
      <c r="AC299" s="7" t="s">
        <v>947</v>
      </c>
      <c r="AD299" s="9">
        <v>1160</v>
      </c>
      <c r="AE299" s="10">
        <f>ROUND($K$299*$AD$299,2)</f>
        <v>2320</v>
      </c>
    </row>
    <row r="300" spans="1:31" ht="25.5">
      <c r="A300" s="3">
        <v>59347</v>
      </c>
      <c r="B300" s="4"/>
      <c r="C300" s="3">
        <v>175548</v>
      </c>
      <c r="D300" s="4" t="s">
        <v>41</v>
      </c>
      <c r="E300" s="4" t="s">
        <v>507</v>
      </c>
      <c r="F300" s="4" t="s">
        <v>508</v>
      </c>
      <c r="G300" s="4" t="s">
        <v>509</v>
      </c>
      <c r="H300" s="4" t="s">
        <v>63</v>
      </c>
      <c r="I300" s="4" t="s">
        <v>317</v>
      </c>
      <c r="J300" s="5">
        <v>2</v>
      </c>
      <c r="K300" s="6">
        <v>2</v>
      </c>
      <c r="L300" s="7" t="s">
        <v>46</v>
      </c>
      <c r="M300" s="4">
        <v>999500</v>
      </c>
      <c r="N300" s="4" t="s">
        <v>941</v>
      </c>
      <c r="O300" s="4" t="s">
        <v>942</v>
      </c>
      <c r="P300" s="4" t="s">
        <v>943</v>
      </c>
      <c r="Q300" s="4">
        <v>1</v>
      </c>
      <c r="R300" s="4">
        <v>187</v>
      </c>
      <c r="S300" s="4">
        <v>107268</v>
      </c>
      <c r="T300" s="4" t="s">
        <v>944</v>
      </c>
      <c r="U300" s="4" t="s">
        <v>945</v>
      </c>
      <c r="V300" s="4">
        <v>549494066</v>
      </c>
      <c r="W300" s="4"/>
      <c r="X300" s="8" t="s">
        <v>53</v>
      </c>
      <c r="Y300" s="8" t="s">
        <v>946</v>
      </c>
      <c r="Z300" s="8" t="s">
        <v>55</v>
      </c>
      <c r="AA300" s="8" t="s">
        <v>53</v>
      </c>
      <c r="AB300" s="8" t="s">
        <v>56</v>
      </c>
      <c r="AC300" s="7" t="s">
        <v>947</v>
      </c>
      <c r="AD300" s="9">
        <v>1160</v>
      </c>
      <c r="AE300" s="10">
        <f>ROUND($K$300*$AD$300,2)</f>
        <v>2320</v>
      </c>
    </row>
    <row r="301" spans="1:31" ht="25.5">
      <c r="A301" s="3">
        <v>59347</v>
      </c>
      <c r="B301" s="4"/>
      <c r="C301" s="3">
        <v>175549</v>
      </c>
      <c r="D301" s="4" t="s">
        <v>41</v>
      </c>
      <c r="E301" s="4" t="s">
        <v>748</v>
      </c>
      <c r="F301" s="4" t="s">
        <v>749</v>
      </c>
      <c r="G301" s="4" t="s">
        <v>750</v>
      </c>
      <c r="H301" s="4" t="s">
        <v>63</v>
      </c>
      <c r="I301" s="4" t="s">
        <v>317</v>
      </c>
      <c r="J301" s="5">
        <v>2</v>
      </c>
      <c r="K301" s="6">
        <v>2</v>
      </c>
      <c r="L301" s="7" t="s">
        <v>46</v>
      </c>
      <c r="M301" s="4">
        <v>999500</v>
      </c>
      <c r="N301" s="4" t="s">
        <v>941</v>
      </c>
      <c r="O301" s="4" t="s">
        <v>942</v>
      </c>
      <c r="P301" s="4" t="s">
        <v>943</v>
      </c>
      <c r="Q301" s="4">
        <v>1</v>
      </c>
      <c r="R301" s="4">
        <v>187</v>
      </c>
      <c r="S301" s="4">
        <v>107268</v>
      </c>
      <c r="T301" s="4" t="s">
        <v>944</v>
      </c>
      <c r="U301" s="4" t="s">
        <v>945</v>
      </c>
      <c r="V301" s="4">
        <v>549494066</v>
      </c>
      <c r="W301" s="4"/>
      <c r="X301" s="8" t="s">
        <v>53</v>
      </c>
      <c r="Y301" s="8" t="s">
        <v>946</v>
      </c>
      <c r="Z301" s="8" t="s">
        <v>55</v>
      </c>
      <c r="AA301" s="8" t="s">
        <v>53</v>
      </c>
      <c r="AB301" s="8" t="s">
        <v>56</v>
      </c>
      <c r="AC301" s="7" t="s">
        <v>947</v>
      </c>
      <c r="AD301" s="9">
        <v>1160</v>
      </c>
      <c r="AE301" s="10">
        <f>ROUND($K$301*$AD$301,2)</f>
        <v>2320</v>
      </c>
    </row>
    <row r="302" spans="1:31" ht="25.5">
      <c r="A302" s="3">
        <v>59347</v>
      </c>
      <c r="B302" s="4"/>
      <c r="C302" s="3">
        <v>175550</v>
      </c>
      <c r="D302" s="4" t="s">
        <v>41</v>
      </c>
      <c r="E302" s="4" t="s">
        <v>84</v>
      </c>
      <c r="F302" s="4" t="s">
        <v>85</v>
      </c>
      <c r="G302" s="4" t="s">
        <v>86</v>
      </c>
      <c r="H302" s="4" t="s">
        <v>63</v>
      </c>
      <c r="I302" s="4" t="s">
        <v>87</v>
      </c>
      <c r="J302" s="5">
        <v>2</v>
      </c>
      <c r="K302" s="6">
        <v>2</v>
      </c>
      <c r="L302" s="7" t="s">
        <v>46</v>
      </c>
      <c r="M302" s="4">
        <v>999500</v>
      </c>
      <c r="N302" s="4" t="s">
        <v>941</v>
      </c>
      <c r="O302" s="4" t="s">
        <v>942</v>
      </c>
      <c r="P302" s="4" t="s">
        <v>943</v>
      </c>
      <c r="Q302" s="4">
        <v>1</v>
      </c>
      <c r="R302" s="4">
        <v>187</v>
      </c>
      <c r="S302" s="4">
        <v>107268</v>
      </c>
      <c r="T302" s="4" t="s">
        <v>944</v>
      </c>
      <c r="U302" s="4" t="s">
        <v>945</v>
      </c>
      <c r="V302" s="4">
        <v>549494066</v>
      </c>
      <c r="W302" s="4"/>
      <c r="X302" s="8" t="s">
        <v>53</v>
      </c>
      <c r="Y302" s="8" t="s">
        <v>946</v>
      </c>
      <c r="Z302" s="8" t="s">
        <v>55</v>
      </c>
      <c r="AA302" s="8" t="s">
        <v>53</v>
      </c>
      <c r="AB302" s="8" t="s">
        <v>56</v>
      </c>
      <c r="AC302" s="7" t="s">
        <v>947</v>
      </c>
      <c r="AD302" s="9">
        <v>2000</v>
      </c>
      <c r="AE302" s="10">
        <f>ROUND($K$302*$AD$302,2)</f>
        <v>4000</v>
      </c>
    </row>
    <row r="303" spans="1:31" ht="25.5">
      <c r="A303" s="3">
        <v>59347</v>
      </c>
      <c r="B303" s="4"/>
      <c r="C303" s="3">
        <v>175551</v>
      </c>
      <c r="D303" s="4" t="s">
        <v>41</v>
      </c>
      <c r="E303" s="4" t="s">
        <v>955</v>
      </c>
      <c r="F303" s="4" t="s">
        <v>956</v>
      </c>
      <c r="G303" s="4" t="s">
        <v>957</v>
      </c>
      <c r="H303" s="4" t="s">
        <v>63</v>
      </c>
      <c r="I303" s="4" t="s">
        <v>45</v>
      </c>
      <c r="J303" s="5">
        <v>2</v>
      </c>
      <c r="K303" s="6">
        <v>2</v>
      </c>
      <c r="L303" s="7" t="s">
        <v>46</v>
      </c>
      <c r="M303" s="4">
        <v>999500</v>
      </c>
      <c r="N303" s="4" t="s">
        <v>941</v>
      </c>
      <c r="O303" s="4" t="s">
        <v>942</v>
      </c>
      <c r="P303" s="4" t="s">
        <v>943</v>
      </c>
      <c r="Q303" s="4">
        <v>1</v>
      </c>
      <c r="R303" s="4">
        <v>187</v>
      </c>
      <c r="S303" s="4">
        <v>107268</v>
      </c>
      <c r="T303" s="4" t="s">
        <v>944</v>
      </c>
      <c r="U303" s="4" t="s">
        <v>945</v>
      </c>
      <c r="V303" s="4">
        <v>549494066</v>
      </c>
      <c r="W303" s="4"/>
      <c r="X303" s="8" t="s">
        <v>53</v>
      </c>
      <c r="Y303" s="8" t="s">
        <v>946</v>
      </c>
      <c r="Z303" s="8" t="s">
        <v>55</v>
      </c>
      <c r="AA303" s="8" t="s">
        <v>53</v>
      </c>
      <c r="AB303" s="8" t="s">
        <v>56</v>
      </c>
      <c r="AC303" s="7" t="s">
        <v>947</v>
      </c>
      <c r="AD303" s="9">
        <v>1610</v>
      </c>
      <c r="AE303" s="10">
        <f>ROUND($K$303*$AD$303,2)</f>
        <v>3220</v>
      </c>
    </row>
    <row r="304" spans="1:31" ht="25.5">
      <c r="A304" s="3">
        <v>59347</v>
      </c>
      <c r="B304" s="4"/>
      <c r="C304" s="3">
        <v>175552</v>
      </c>
      <c r="D304" s="4" t="s">
        <v>41</v>
      </c>
      <c r="E304" s="4" t="s">
        <v>958</v>
      </c>
      <c r="F304" s="4" t="s">
        <v>959</v>
      </c>
      <c r="G304" s="4" t="s">
        <v>960</v>
      </c>
      <c r="H304" s="4" t="s">
        <v>63</v>
      </c>
      <c r="I304" s="4" t="s">
        <v>961</v>
      </c>
      <c r="J304" s="5">
        <v>2</v>
      </c>
      <c r="K304" s="6">
        <v>2</v>
      </c>
      <c r="L304" s="7" t="s">
        <v>46</v>
      </c>
      <c r="M304" s="4">
        <v>999500</v>
      </c>
      <c r="N304" s="4" t="s">
        <v>941</v>
      </c>
      <c r="O304" s="4" t="s">
        <v>942</v>
      </c>
      <c r="P304" s="4" t="s">
        <v>943</v>
      </c>
      <c r="Q304" s="4">
        <v>1</v>
      </c>
      <c r="R304" s="4">
        <v>187</v>
      </c>
      <c r="S304" s="4">
        <v>107268</v>
      </c>
      <c r="T304" s="4" t="s">
        <v>944</v>
      </c>
      <c r="U304" s="4" t="s">
        <v>945</v>
      </c>
      <c r="V304" s="4">
        <v>549494066</v>
      </c>
      <c r="W304" s="4"/>
      <c r="X304" s="8" t="s">
        <v>53</v>
      </c>
      <c r="Y304" s="8" t="s">
        <v>946</v>
      </c>
      <c r="Z304" s="8" t="s">
        <v>55</v>
      </c>
      <c r="AA304" s="8" t="s">
        <v>53</v>
      </c>
      <c r="AB304" s="8" t="s">
        <v>56</v>
      </c>
      <c r="AC304" s="7" t="s">
        <v>947</v>
      </c>
      <c r="AD304" s="9">
        <v>1500</v>
      </c>
      <c r="AE304" s="10">
        <f>ROUND($K$304*$AD$304,2)</f>
        <v>3000</v>
      </c>
    </row>
    <row r="305" spans="1:31" ht="25.5">
      <c r="A305" s="3">
        <v>59347</v>
      </c>
      <c r="B305" s="4"/>
      <c r="C305" s="3">
        <v>175553</v>
      </c>
      <c r="D305" s="4" t="s">
        <v>41</v>
      </c>
      <c r="E305" s="4" t="s">
        <v>962</v>
      </c>
      <c r="F305" s="4" t="s">
        <v>963</v>
      </c>
      <c r="G305" s="4" t="s">
        <v>964</v>
      </c>
      <c r="H305" s="4" t="s">
        <v>63</v>
      </c>
      <c r="I305" s="4" t="s">
        <v>954</v>
      </c>
      <c r="J305" s="5">
        <v>3</v>
      </c>
      <c r="K305" s="6">
        <v>3</v>
      </c>
      <c r="L305" s="7" t="s">
        <v>46</v>
      </c>
      <c r="M305" s="4">
        <v>999500</v>
      </c>
      <c r="N305" s="4" t="s">
        <v>941</v>
      </c>
      <c r="O305" s="4" t="s">
        <v>942</v>
      </c>
      <c r="P305" s="4" t="s">
        <v>943</v>
      </c>
      <c r="Q305" s="4">
        <v>1</v>
      </c>
      <c r="R305" s="4">
        <v>187</v>
      </c>
      <c r="S305" s="4">
        <v>107268</v>
      </c>
      <c r="T305" s="4" t="s">
        <v>944</v>
      </c>
      <c r="U305" s="4" t="s">
        <v>945</v>
      </c>
      <c r="V305" s="4">
        <v>549494066</v>
      </c>
      <c r="W305" s="4"/>
      <c r="X305" s="8" t="s">
        <v>53</v>
      </c>
      <c r="Y305" s="8" t="s">
        <v>946</v>
      </c>
      <c r="Z305" s="8" t="s">
        <v>55</v>
      </c>
      <c r="AA305" s="8" t="s">
        <v>53</v>
      </c>
      <c r="AB305" s="8" t="s">
        <v>56</v>
      </c>
      <c r="AC305" s="7" t="s">
        <v>947</v>
      </c>
      <c r="AD305" s="9">
        <v>1500</v>
      </c>
      <c r="AE305" s="10">
        <f>ROUND($K$305*$AD$305,2)</f>
        <v>4500</v>
      </c>
    </row>
    <row r="306" spans="1:31" ht="12.75">
      <c r="A306" s="18"/>
      <c r="B306" s="18"/>
      <c r="C306" s="18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5" t="s">
        <v>58</v>
      </c>
      <c r="AE306" s="12">
        <f>SUM($AE$295:$AE$305)</f>
        <v>36640</v>
      </c>
    </row>
    <row r="307" spans="1:3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>
      <c r="A308" s="3">
        <v>59348</v>
      </c>
      <c r="B308" s="4"/>
      <c r="C308" s="3">
        <v>175583</v>
      </c>
      <c r="D308" s="4" t="s">
        <v>41</v>
      </c>
      <c r="E308" s="4" t="s">
        <v>965</v>
      </c>
      <c r="F308" s="4" t="s">
        <v>966</v>
      </c>
      <c r="G308" s="4" t="s">
        <v>967</v>
      </c>
      <c r="H308" s="4" t="s">
        <v>63</v>
      </c>
      <c r="I308" s="4" t="s">
        <v>45</v>
      </c>
      <c r="J308" s="5">
        <v>1</v>
      </c>
      <c r="K308" s="6">
        <v>1</v>
      </c>
      <c r="L308" s="7" t="s">
        <v>46</v>
      </c>
      <c r="M308" s="4">
        <v>231400</v>
      </c>
      <c r="N308" s="4" t="s">
        <v>968</v>
      </c>
      <c r="O308" s="4" t="s">
        <v>332</v>
      </c>
      <c r="P308" s="4" t="s">
        <v>333</v>
      </c>
      <c r="Q308" s="4">
        <v>5</v>
      </c>
      <c r="R308" s="4" t="s">
        <v>114</v>
      </c>
      <c r="S308" s="4">
        <v>101539</v>
      </c>
      <c r="T308" s="4" t="s">
        <v>969</v>
      </c>
      <c r="U308" s="4" t="s">
        <v>970</v>
      </c>
      <c r="V308" s="4">
        <v>549494724</v>
      </c>
      <c r="W308" s="4"/>
      <c r="X308" s="8" t="s">
        <v>53</v>
      </c>
      <c r="Y308" s="8" t="s">
        <v>971</v>
      </c>
      <c r="Z308" s="8" t="s">
        <v>55</v>
      </c>
      <c r="AA308" s="8" t="s">
        <v>53</v>
      </c>
      <c r="AB308" s="8" t="s">
        <v>185</v>
      </c>
      <c r="AC308" s="7" t="s">
        <v>972</v>
      </c>
      <c r="AD308" s="9">
        <v>1300</v>
      </c>
      <c r="AE308" s="10">
        <f>ROUND($K$308*$AD$308,2)</f>
        <v>1300</v>
      </c>
    </row>
    <row r="309" spans="1:31" ht="12.75">
      <c r="A309" s="3">
        <v>59348</v>
      </c>
      <c r="B309" s="4"/>
      <c r="C309" s="3">
        <v>175584</v>
      </c>
      <c r="D309" s="4" t="s">
        <v>41</v>
      </c>
      <c r="E309" s="4" t="s">
        <v>302</v>
      </c>
      <c r="F309" s="4" t="s">
        <v>303</v>
      </c>
      <c r="G309" s="4" t="s">
        <v>304</v>
      </c>
      <c r="H309" s="4" t="s">
        <v>63</v>
      </c>
      <c r="I309" s="4" t="s">
        <v>305</v>
      </c>
      <c r="J309" s="5">
        <v>2</v>
      </c>
      <c r="K309" s="6">
        <v>2</v>
      </c>
      <c r="L309" s="7" t="s">
        <v>46</v>
      </c>
      <c r="M309" s="4">
        <v>231400</v>
      </c>
      <c r="N309" s="4" t="s">
        <v>968</v>
      </c>
      <c r="O309" s="4" t="s">
        <v>332</v>
      </c>
      <c r="P309" s="4" t="s">
        <v>333</v>
      </c>
      <c r="Q309" s="4">
        <v>5</v>
      </c>
      <c r="R309" s="4" t="s">
        <v>114</v>
      </c>
      <c r="S309" s="4">
        <v>101539</v>
      </c>
      <c r="T309" s="4" t="s">
        <v>969</v>
      </c>
      <c r="U309" s="4" t="s">
        <v>970</v>
      </c>
      <c r="V309" s="4">
        <v>549494724</v>
      </c>
      <c r="W309" s="4"/>
      <c r="X309" s="8" t="s">
        <v>53</v>
      </c>
      <c r="Y309" s="8" t="s">
        <v>971</v>
      </c>
      <c r="Z309" s="8" t="s">
        <v>55</v>
      </c>
      <c r="AA309" s="8" t="s">
        <v>53</v>
      </c>
      <c r="AB309" s="8" t="s">
        <v>185</v>
      </c>
      <c r="AC309" s="7" t="s">
        <v>972</v>
      </c>
      <c r="AD309" s="9">
        <v>3600</v>
      </c>
      <c r="AE309" s="10">
        <f>ROUND($K$309*$AD$309,2)</f>
        <v>7200</v>
      </c>
    </row>
    <row r="310" spans="1:31" ht="12.75">
      <c r="A310" s="3">
        <v>59348</v>
      </c>
      <c r="B310" s="4"/>
      <c r="C310" s="3">
        <v>175585</v>
      </c>
      <c r="D310" s="4" t="s">
        <v>41</v>
      </c>
      <c r="E310" s="4" t="s">
        <v>60</v>
      </c>
      <c r="F310" s="4" t="s">
        <v>61</v>
      </c>
      <c r="G310" s="4" t="s">
        <v>62</v>
      </c>
      <c r="H310" s="4" t="s">
        <v>63</v>
      </c>
      <c r="I310" s="4" t="s">
        <v>64</v>
      </c>
      <c r="J310" s="5">
        <v>2</v>
      </c>
      <c r="K310" s="6">
        <v>2</v>
      </c>
      <c r="L310" s="7" t="s">
        <v>46</v>
      </c>
      <c r="M310" s="4">
        <v>231400</v>
      </c>
      <c r="N310" s="4" t="s">
        <v>968</v>
      </c>
      <c r="O310" s="4" t="s">
        <v>332</v>
      </c>
      <c r="P310" s="4" t="s">
        <v>333</v>
      </c>
      <c r="Q310" s="4">
        <v>5</v>
      </c>
      <c r="R310" s="4" t="s">
        <v>114</v>
      </c>
      <c r="S310" s="4">
        <v>101539</v>
      </c>
      <c r="T310" s="4" t="s">
        <v>969</v>
      </c>
      <c r="U310" s="4" t="s">
        <v>970</v>
      </c>
      <c r="V310" s="4">
        <v>549494724</v>
      </c>
      <c r="W310" s="4"/>
      <c r="X310" s="8" t="s">
        <v>53</v>
      </c>
      <c r="Y310" s="8" t="s">
        <v>971</v>
      </c>
      <c r="Z310" s="8" t="s">
        <v>55</v>
      </c>
      <c r="AA310" s="8" t="s">
        <v>53</v>
      </c>
      <c r="AB310" s="8" t="s">
        <v>185</v>
      </c>
      <c r="AC310" s="7" t="s">
        <v>972</v>
      </c>
      <c r="AD310" s="9">
        <v>995</v>
      </c>
      <c r="AE310" s="10">
        <f>ROUND($K$310*$AD$310,2)</f>
        <v>1990</v>
      </c>
    </row>
    <row r="311" spans="1:31" ht="25.5">
      <c r="A311" s="3">
        <v>59348</v>
      </c>
      <c r="B311" s="4"/>
      <c r="C311" s="3">
        <v>175595</v>
      </c>
      <c r="D311" s="4" t="s">
        <v>842</v>
      </c>
      <c r="E311" s="4" t="s">
        <v>843</v>
      </c>
      <c r="F311" s="4" t="s">
        <v>844</v>
      </c>
      <c r="G311" s="4" t="s">
        <v>845</v>
      </c>
      <c r="H311" s="4" t="s">
        <v>63</v>
      </c>
      <c r="I311" s="4" t="s">
        <v>846</v>
      </c>
      <c r="J311" s="5">
        <v>1</v>
      </c>
      <c r="K311" s="6">
        <v>1</v>
      </c>
      <c r="L311" s="7" t="s">
        <v>46</v>
      </c>
      <c r="M311" s="4">
        <v>231400</v>
      </c>
      <c r="N311" s="4" t="s">
        <v>968</v>
      </c>
      <c r="O311" s="4" t="s">
        <v>332</v>
      </c>
      <c r="P311" s="4" t="s">
        <v>333</v>
      </c>
      <c r="Q311" s="4">
        <v>5</v>
      </c>
      <c r="R311" s="4" t="s">
        <v>114</v>
      </c>
      <c r="S311" s="4">
        <v>101539</v>
      </c>
      <c r="T311" s="4" t="s">
        <v>969</v>
      </c>
      <c r="U311" s="4" t="s">
        <v>970</v>
      </c>
      <c r="V311" s="4">
        <v>549494724</v>
      </c>
      <c r="W311" s="4"/>
      <c r="X311" s="8" t="s">
        <v>53</v>
      </c>
      <c r="Y311" s="8" t="s">
        <v>971</v>
      </c>
      <c r="Z311" s="8" t="s">
        <v>55</v>
      </c>
      <c r="AA311" s="8" t="s">
        <v>53</v>
      </c>
      <c r="AB311" s="8" t="s">
        <v>185</v>
      </c>
      <c r="AC311" s="7" t="s">
        <v>972</v>
      </c>
      <c r="AD311" s="9">
        <v>250</v>
      </c>
      <c r="AE311" s="10">
        <f>ROUND($K$311*$AD$311,2)</f>
        <v>250</v>
      </c>
    </row>
    <row r="312" spans="1:31" ht="12.75">
      <c r="A312" s="18"/>
      <c r="B312" s="18"/>
      <c r="C312" s="18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5" t="s">
        <v>58</v>
      </c>
      <c r="AE312" s="12">
        <f>SUM($AE$308:$AE$311)</f>
        <v>10740</v>
      </c>
    </row>
    <row r="313" spans="1:3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>
      <c r="A314" s="3">
        <v>59350</v>
      </c>
      <c r="B314" s="4"/>
      <c r="C314" s="3">
        <v>175699</v>
      </c>
      <c r="D314" s="4" t="s">
        <v>41</v>
      </c>
      <c r="E314" s="4" t="s">
        <v>392</v>
      </c>
      <c r="F314" s="4" t="s">
        <v>393</v>
      </c>
      <c r="G314" s="4" t="s">
        <v>394</v>
      </c>
      <c r="H314" s="4" t="s">
        <v>63</v>
      </c>
      <c r="I314" s="4" t="s">
        <v>165</v>
      </c>
      <c r="J314" s="5">
        <v>3</v>
      </c>
      <c r="K314" s="6">
        <v>3</v>
      </c>
      <c r="L314" s="7" t="s">
        <v>46</v>
      </c>
      <c r="M314" s="4">
        <v>220000</v>
      </c>
      <c r="N314" s="4" t="s">
        <v>973</v>
      </c>
      <c r="O314" s="4" t="s">
        <v>249</v>
      </c>
      <c r="P314" s="4" t="s">
        <v>250</v>
      </c>
      <c r="Q314" s="4">
        <v>0</v>
      </c>
      <c r="R314" s="4" t="s">
        <v>114</v>
      </c>
      <c r="S314" s="4">
        <v>1589</v>
      </c>
      <c r="T314" s="4" t="s">
        <v>974</v>
      </c>
      <c r="U314" s="4" t="s">
        <v>975</v>
      </c>
      <c r="V314" s="4">
        <v>549498043</v>
      </c>
      <c r="W314" s="4"/>
      <c r="X314" s="8" t="s">
        <v>53</v>
      </c>
      <c r="Y314" s="8" t="s">
        <v>976</v>
      </c>
      <c r="Z314" s="8" t="s">
        <v>55</v>
      </c>
      <c r="AA314" s="8" t="s">
        <v>53</v>
      </c>
      <c r="AB314" s="8" t="s">
        <v>72</v>
      </c>
      <c r="AC314" s="7" t="s">
        <v>977</v>
      </c>
      <c r="AD314" s="9">
        <v>1310</v>
      </c>
      <c r="AE314" s="10">
        <f>ROUND($K$314*$AD$314,2)</f>
        <v>3930</v>
      </c>
    </row>
    <row r="315" spans="1:31" ht="25.5">
      <c r="A315" s="3">
        <v>59350</v>
      </c>
      <c r="B315" s="4"/>
      <c r="C315" s="3">
        <v>175700</v>
      </c>
      <c r="D315" s="4" t="s">
        <v>92</v>
      </c>
      <c r="E315" s="4" t="s">
        <v>978</v>
      </c>
      <c r="F315" s="4" t="s">
        <v>979</v>
      </c>
      <c r="G315" s="4" t="s">
        <v>980</v>
      </c>
      <c r="H315" s="4" t="s">
        <v>63</v>
      </c>
      <c r="I315" s="4" t="s">
        <v>981</v>
      </c>
      <c r="J315" s="5">
        <v>1</v>
      </c>
      <c r="K315" s="6">
        <v>1</v>
      </c>
      <c r="L315" s="7" t="s">
        <v>46</v>
      </c>
      <c r="M315" s="4">
        <v>220000</v>
      </c>
      <c r="N315" s="4" t="s">
        <v>973</v>
      </c>
      <c r="O315" s="4" t="s">
        <v>249</v>
      </c>
      <c r="P315" s="4" t="s">
        <v>250</v>
      </c>
      <c r="Q315" s="4">
        <v>0</v>
      </c>
      <c r="R315" s="4" t="s">
        <v>114</v>
      </c>
      <c r="S315" s="4">
        <v>1589</v>
      </c>
      <c r="T315" s="4" t="s">
        <v>974</v>
      </c>
      <c r="U315" s="4" t="s">
        <v>975</v>
      </c>
      <c r="V315" s="4">
        <v>549498043</v>
      </c>
      <c r="W315" s="4"/>
      <c r="X315" s="8" t="s">
        <v>53</v>
      </c>
      <c r="Y315" s="8" t="s">
        <v>976</v>
      </c>
      <c r="Z315" s="8" t="s">
        <v>55</v>
      </c>
      <c r="AA315" s="8" t="s">
        <v>53</v>
      </c>
      <c r="AB315" s="8" t="s">
        <v>72</v>
      </c>
      <c r="AC315" s="7" t="s">
        <v>977</v>
      </c>
      <c r="AD315" s="9">
        <v>940</v>
      </c>
      <c r="AE315" s="10">
        <f>ROUND($K$315*$AD$315,2)</f>
        <v>940</v>
      </c>
    </row>
    <row r="316" spans="1:31" ht="12.75">
      <c r="A316" s="3">
        <v>59350</v>
      </c>
      <c r="B316" s="4"/>
      <c r="C316" s="3">
        <v>175702</v>
      </c>
      <c r="D316" s="4" t="s">
        <v>41</v>
      </c>
      <c r="E316" s="4" t="s">
        <v>310</v>
      </c>
      <c r="F316" s="4" t="s">
        <v>311</v>
      </c>
      <c r="G316" s="4" t="s">
        <v>312</v>
      </c>
      <c r="H316" s="4" t="s">
        <v>63</v>
      </c>
      <c r="I316" s="4" t="s">
        <v>313</v>
      </c>
      <c r="J316" s="5">
        <v>2</v>
      </c>
      <c r="K316" s="6">
        <v>2</v>
      </c>
      <c r="L316" s="7" t="s">
        <v>46</v>
      </c>
      <c r="M316" s="4">
        <v>220000</v>
      </c>
      <c r="N316" s="4" t="s">
        <v>973</v>
      </c>
      <c r="O316" s="4" t="s">
        <v>249</v>
      </c>
      <c r="P316" s="4" t="s">
        <v>250</v>
      </c>
      <c r="Q316" s="4">
        <v>0</v>
      </c>
      <c r="R316" s="4" t="s">
        <v>114</v>
      </c>
      <c r="S316" s="4">
        <v>1589</v>
      </c>
      <c r="T316" s="4" t="s">
        <v>974</v>
      </c>
      <c r="U316" s="4" t="s">
        <v>975</v>
      </c>
      <c r="V316" s="4">
        <v>549498043</v>
      </c>
      <c r="W316" s="4"/>
      <c r="X316" s="8" t="s">
        <v>53</v>
      </c>
      <c r="Y316" s="8" t="s">
        <v>976</v>
      </c>
      <c r="Z316" s="8" t="s">
        <v>55</v>
      </c>
      <c r="AA316" s="8" t="s">
        <v>53</v>
      </c>
      <c r="AB316" s="8" t="s">
        <v>72</v>
      </c>
      <c r="AC316" s="7" t="s">
        <v>977</v>
      </c>
      <c r="AD316" s="9">
        <v>2680</v>
      </c>
      <c r="AE316" s="10">
        <f>ROUND($K$316*$AD$316,2)</f>
        <v>5360</v>
      </c>
    </row>
    <row r="317" spans="1:31" ht="12.75">
      <c r="A317" s="18"/>
      <c r="B317" s="18"/>
      <c r="C317" s="18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5" t="s">
        <v>58</v>
      </c>
      <c r="AE317" s="12">
        <f>SUM($AE$314:$AE$316)</f>
        <v>10230</v>
      </c>
    </row>
    <row r="318" spans="1:3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>
      <c r="A319" s="3">
        <v>59351</v>
      </c>
      <c r="B319" s="4"/>
      <c r="C319" s="3">
        <v>175706</v>
      </c>
      <c r="D319" s="4" t="s">
        <v>41</v>
      </c>
      <c r="E319" s="4" t="s">
        <v>119</v>
      </c>
      <c r="F319" s="4" t="s">
        <v>120</v>
      </c>
      <c r="G319" s="4" t="s">
        <v>121</v>
      </c>
      <c r="H319" s="4" t="s">
        <v>63</v>
      </c>
      <c r="I319" s="4" t="s">
        <v>122</v>
      </c>
      <c r="J319" s="5">
        <v>2</v>
      </c>
      <c r="K319" s="6">
        <v>2</v>
      </c>
      <c r="L319" s="7" t="s">
        <v>46</v>
      </c>
      <c r="M319" s="4">
        <v>962100</v>
      </c>
      <c r="N319" s="4" t="s">
        <v>982</v>
      </c>
      <c r="O319" s="4" t="s">
        <v>983</v>
      </c>
      <c r="P319" s="4" t="s">
        <v>984</v>
      </c>
      <c r="Q319" s="4">
        <v>4</v>
      </c>
      <c r="R319" s="4" t="s">
        <v>985</v>
      </c>
      <c r="S319" s="4">
        <v>145364</v>
      </c>
      <c r="T319" s="4" t="s">
        <v>986</v>
      </c>
      <c r="U319" s="4" t="s">
        <v>987</v>
      </c>
      <c r="V319" s="4">
        <v>549491917</v>
      </c>
      <c r="W319" s="4"/>
      <c r="X319" s="8" t="s">
        <v>53</v>
      </c>
      <c r="Y319" s="8" t="s">
        <v>988</v>
      </c>
      <c r="Z319" s="8" t="s">
        <v>55</v>
      </c>
      <c r="AA319" s="8" t="s">
        <v>53</v>
      </c>
      <c r="AB319" s="8" t="s">
        <v>185</v>
      </c>
      <c r="AC319" s="7" t="s">
        <v>989</v>
      </c>
      <c r="AD319" s="9">
        <v>1350</v>
      </c>
      <c r="AE319" s="10">
        <f>ROUND($K$319*$AD$319,2)</f>
        <v>2700</v>
      </c>
    </row>
    <row r="320" spans="1:31" ht="12.75">
      <c r="A320" s="18"/>
      <c r="B320" s="18"/>
      <c r="C320" s="18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5" t="s">
        <v>58</v>
      </c>
      <c r="AE320" s="12">
        <f>SUM($AE$319:$AE$319)</f>
        <v>2700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25.5">
      <c r="A322" s="3">
        <v>59353</v>
      </c>
      <c r="B322" s="4"/>
      <c r="C322" s="3">
        <v>175726</v>
      </c>
      <c r="D322" s="4" t="s">
        <v>41</v>
      </c>
      <c r="E322" s="4" t="s">
        <v>990</v>
      </c>
      <c r="F322" s="4" t="s">
        <v>991</v>
      </c>
      <c r="G322" s="4" t="s">
        <v>992</v>
      </c>
      <c r="H322" s="4" t="s">
        <v>63</v>
      </c>
      <c r="I322" s="4" t="s">
        <v>122</v>
      </c>
      <c r="J322" s="5">
        <v>30</v>
      </c>
      <c r="K322" s="6">
        <v>30</v>
      </c>
      <c r="L322" s="7" t="s">
        <v>46</v>
      </c>
      <c r="M322" s="4">
        <v>719000</v>
      </c>
      <c r="N322" s="4" t="s">
        <v>993</v>
      </c>
      <c r="O322" s="4" t="s">
        <v>881</v>
      </c>
      <c r="P322" s="4" t="s">
        <v>113</v>
      </c>
      <c r="Q322" s="4">
        <v>1</v>
      </c>
      <c r="R322" s="4" t="s">
        <v>994</v>
      </c>
      <c r="S322" s="4">
        <v>183789</v>
      </c>
      <c r="T322" s="4" t="s">
        <v>995</v>
      </c>
      <c r="U322" s="4" t="s">
        <v>996</v>
      </c>
      <c r="V322" s="4">
        <v>549496639</v>
      </c>
      <c r="W322" s="4"/>
      <c r="X322" s="8" t="s">
        <v>56</v>
      </c>
      <c r="Y322" s="8" t="s">
        <v>997</v>
      </c>
      <c r="Z322" s="8" t="s">
        <v>55</v>
      </c>
      <c r="AA322" s="8" t="s">
        <v>359</v>
      </c>
      <c r="AB322" s="8" t="s">
        <v>56</v>
      </c>
      <c r="AC322" s="7" t="s">
        <v>998</v>
      </c>
      <c r="AD322" s="9">
        <v>1350</v>
      </c>
      <c r="AE322" s="10">
        <f>ROUND($K$322*$AD$322,2)</f>
        <v>40500</v>
      </c>
    </row>
    <row r="323" spans="1:31" ht="25.5">
      <c r="A323" s="3">
        <v>59353</v>
      </c>
      <c r="B323" s="4"/>
      <c r="C323" s="3">
        <v>175772</v>
      </c>
      <c r="D323" s="4" t="s">
        <v>41</v>
      </c>
      <c r="E323" s="4" t="s">
        <v>999</v>
      </c>
      <c r="F323" s="4" t="s">
        <v>1000</v>
      </c>
      <c r="G323" s="4" t="s">
        <v>1001</v>
      </c>
      <c r="H323" s="4" t="s">
        <v>63</v>
      </c>
      <c r="I323" s="4" t="s">
        <v>96</v>
      </c>
      <c r="J323" s="5">
        <v>20</v>
      </c>
      <c r="K323" s="6">
        <v>20</v>
      </c>
      <c r="L323" s="7" t="s">
        <v>46</v>
      </c>
      <c r="M323" s="4">
        <v>719000</v>
      </c>
      <c r="N323" s="4" t="s">
        <v>993</v>
      </c>
      <c r="O323" s="4" t="s">
        <v>881</v>
      </c>
      <c r="P323" s="4" t="s">
        <v>113</v>
      </c>
      <c r="Q323" s="4">
        <v>1</v>
      </c>
      <c r="R323" s="4" t="s">
        <v>994</v>
      </c>
      <c r="S323" s="4">
        <v>183789</v>
      </c>
      <c r="T323" s="4" t="s">
        <v>995</v>
      </c>
      <c r="U323" s="4" t="s">
        <v>996</v>
      </c>
      <c r="V323" s="4">
        <v>549496639</v>
      </c>
      <c r="W323" s="4"/>
      <c r="X323" s="8" t="s">
        <v>56</v>
      </c>
      <c r="Y323" s="8" t="s">
        <v>997</v>
      </c>
      <c r="Z323" s="8" t="s">
        <v>55</v>
      </c>
      <c r="AA323" s="8" t="s">
        <v>359</v>
      </c>
      <c r="AB323" s="8" t="s">
        <v>56</v>
      </c>
      <c r="AC323" s="7" t="s">
        <v>998</v>
      </c>
      <c r="AD323" s="9">
        <v>1410</v>
      </c>
      <c r="AE323" s="10">
        <f>ROUND($K$323*$AD$323,2)</f>
        <v>28200</v>
      </c>
    </row>
    <row r="324" spans="1:31" ht="25.5">
      <c r="A324" s="3">
        <v>59353</v>
      </c>
      <c r="B324" s="4"/>
      <c r="C324" s="3">
        <v>175773</v>
      </c>
      <c r="D324" s="4" t="s">
        <v>41</v>
      </c>
      <c r="E324" s="4" t="s">
        <v>1002</v>
      </c>
      <c r="F324" s="4" t="s">
        <v>1003</v>
      </c>
      <c r="G324" s="4" t="s">
        <v>1004</v>
      </c>
      <c r="H324" s="4" t="s">
        <v>63</v>
      </c>
      <c r="I324" s="4" t="s">
        <v>96</v>
      </c>
      <c r="J324" s="5">
        <v>20</v>
      </c>
      <c r="K324" s="6">
        <v>20</v>
      </c>
      <c r="L324" s="7" t="s">
        <v>46</v>
      </c>
      <c r="M324" s="4">
        <v>719000</v>
      </c>
      <c r="N324" s="4" t="s">
        <v>993</v>
      </c>
      <c r="O324" s="4" t="s">
        <v>881</v>
      </c>
      <c r="P324" s="4" t="s">
        <v>113</v>
      </c>
      <c r="Q324" s="4">
        <v>1</v>
      </c>
      <c r="R324" s="4" t="s">
        <v>994</v>
      </c>
      <c r="S324" s="4">
        <v>183789</v>
      </c>
      <c r="T324" s="4" t="s">
        <v>995</v>
      </c>
      <c r="U324" s="4" t="s">
        <v>996</v>
      </c>
      <c r="V324" s="4">
        <v>549496639</v>
      </c>
      <c r="W324" s="4"/>
      <c r="X324" s="8" t="s">
        <v>56</v>
      </c>
      <c r="Y324" s="8" t="s">
        <v>997</v>
      </c>
      <c r="Z324" s="8" t="s">
        <v>55</v>
      </c>
      <c r="AA324" s="8" t="s">
        <v>359</v>
      </c>
      <c r="AB324" s="8" t="s">
        <v>56</v>
      </c>
      <c r="AC324" s="7" t="s">
        <v>998</v>
      </c>
      <c r="AD324" s="9">
        <v>1410</v>
      </c>
      <c r="AE324" s="10">
        <f>ROUND($K$324*$AD$324,2)</f>
        <v>28200</v>
      </c>
    </row>
    <row r="325" spans="1:31" ht="25.5">
      <c r="A325" s="3">
        <v>59353</v>
      </c>
      <c r="B325" s="4"/>
      <c r="C325" s="3">
        <v>175787</v>
      </c>
      <c r="D325" s="4" t="s">
        <v>41</v>
      </c>
      <c r="E325" s="4" t="s">
        <v>1005</v>
      </c>
      <c r="F325" s="4" t="s">
        <v>1006</v>
      </c>
      <c r="G325" s="4" t="s">
        <v>1007</v>
      </c>
      <c r="H325" s="4" t="s">
        <v>63</v>
      </c>
      <c r="I325" s="4" t="s">
        <v>96</v>
      </c>
      <c r="J325" s="5">
        <v>20</v>
      </c>
      <c r="K325" s="6">
        <v>20</v>
      </c>
      <c r="L325" s="7" t="s">
        <v>46</v>
      </c>
      <c r="M325" s="4">
        <v>719000</v>
      </c>
      <c r="N325" s="4" t="s">
        <v>993</v>
      </c>
      <c r="O325" s="4" t="s">
        <v>881</v>
      </c>
      <c r="P325" s="4" t="s">
        <v>113</v>
      </c>
      <c r="Q325" s="4">
        <v>1</v>
      </c>
      <c r="R325" s="4" t="s">
        <v>994</v>
      </c>
      <c r="S325" s="4">
        <v>183789</v>
      </c>
      <c r="T325" s="4" t="s">
        <v>995</v>
      </c>
      <c r="U325" s="4" t="s">
        <v>996</v>
      </c>
      <c r="V325" s="4">
        <v>549496639</v>
      </c>
      <c r="W325" s="4"/>
      <c r="X325" s="8" t="s">
        <v>56</v>
      </c>
      <c r="Y325" s="8" t="s">
        <v>997</v>
      </c>
      <c r="Z325" s="8" t="s">
        <v>55</v>
      </c>
      <c r="AA325" s="8" t="s">
        <v>359</v>
      </c>
      <c r="AB325" s="8" t="s">
        <v>56</v>
      </c>
      <c r="AC325" s="7" t="s">
        <v>998</v>
      </c>
      <c r="AD325" s="9">
        <v>1410</v>
      </c>
      <c r="AE325" s="10">
        <f>ROUND($K$325*$AD$325,2)</f>
        <v>28200</v>
      </c>
    </row>
    <row r="326" spans="1:31" ht="12.75">
      <c r="A326" s="18"/>
      <c r="B326" s="18"/>
      <c r="C326" s="18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5" t="s">
        <v>58</v>
      </c>
      <c r="AE326" s="12">
        <f>SUM($AE$322:$AE$325)</f>
        <v>125100</v>
      </c>
    </row>
    <row r="327" spans="1:3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ht="25.5">
      <c r="A328" s="3">
        <v>59355</v>
      </c>
      <c r="B328" s="4"/>
      <c r="C328" s="3">
        <v>175774</v>
      </c>
      <c r="D328" s="4" t="s">
        <v>41</v>
      </c>
      <c r="E328" s="4" t="s">
        <v>1008</v>
      </c>
      <c r="F328" s="4" t="s">
        <v>1009</v>
      </c>
      <c r="G328" s="4" t="s">
        <v>1010</v>
      </c>
      <c r="H328" s="4" t="s">
        <v>63</v>
      </c>
      <c r="I328" s="4" t="s">
        <v>1011</v>
      </c>
      <c r="J328" s="5">
        <v>5</v>
      </c>
      <c r="K328" s="6">
        <v>5</v>
      </c>
      <c r="L328" s="7" t="s">
        <v>46</v>
      </c>
      <c r="M328" s="4">
        <v>719000</v>
      </c>
      <c r="N328" s="4" t="s">
        <v>993</v>
      </c>
      <c r="O328" s="4" t="s">
        <v>881</v>
      </c>
      <c r="P328" s="4" t="s">
        <v>113</v>
      </c>
      <c r="Q328" s="4">
        <v>1</v>
      </c>
      <c r="R328" s="4" t="s">
        <v>994</v>
      </c>
      <c r="S328" s="4">
        <v>183789</v>
      </c>
      <c r="T328" s="4" t="s">
        <v>995</v>
      </c>
      <c r="U328" s="4" t="s">
        <v>996</v>
      </c>
      <c r="V328" s="4">
        <v>549496639</v>
      </c>
      <c r="W328" s="4"/>
      <c r="X328" s="8" t="s">
        <v>56</v>
      </c>
      <c r="Y328" s="8" t="s">
        <v>997</v>
      </c>
      <c r="Z328" s="8" t="s">
        <v>55</v>
      </c>
      <c r="AA328" s="8" t="s">
        <v>359</v>
      </c>
      <c r="AB328" s="8" t="s">
        <v>56</v>
      </c>
      <c r="AC328" s="7" t="s">
        <v>1012</v>
      </c>
      <c r="AD328" s="9">
        <v>2400</v>
      </c>
      <c r="AE328" s="10">
        <f>ROUND($K$328*$AD$328,2)</f>
        <v>12000</v>
      </c>
    </row>
    <row r="329" spans="1:31" ht="25.5">
      <c r="A329" s="3">
        <v>59355</v>
      </c>
      <c r="B329" s="4"/>
      <c r="C329" s="3">
        <v>175775</v>
      </c>
      <c r="D329" s="4" t="s">
        <v>41</v>
      </c>
      <c r="E329" s="4" t="s">
        <v>1013</v>
      </c>
      <c r="F329" s="4" t="s">
        <v>1014</v>
      </c>
      <c r="G329" s="4" t="s">
        <v>1015</v>
      </c>
      <c r="H329" s="4" t="s">
        <v>63</v>
      </c>
      <c r="I329" s="4" t="s">
        <v>1011</v>
      </c>
      <c r="J329" s="5">
        <v>5</v>
      </c>
      <c r="K329" s="6">
        <v>5</v>
      </c>
      <c r="L329" s="7" t="s">
        <v>46</v>
      </c>
      <c r="M329" s="4">
        <v>719000</v>
      </c>
      <c r="N329" s="4" t="s">
        <v>993</v>
      </c>
      <c r="O329" s="4" t="s">
        <v>881</v>
      </c>
      <c r="P329" s="4" t="s">
        <v>113</v>
      </c>
      <c r="Q329" s="4">
        <v>1</v>
      </c>
      <c r="R329" s="4" t="s">
        <v>994</v>
      </c>
      <c r="S329" s="4">
        <v>183789</v>
      </c>
      <c r="T329" s="4" t="s">
        <v>995</v>
      </c>
      <c r="U329" s="4" t="s">
        <v>996</v>
      </c>
      <c r="V329" s="4">
        <v>549496639</v>
      </c>
      <c r="W329" s="4"/>
      <c r="X329" s="8" t="s">
        <v>56</v>
      </c>
      <c r="Y329" s="8" t="s">
        <v>997</v>
      </c>
      <c r="Z329" s="8" t="s">
        <v>55</v>
      </c>
      <c r="AA329" s="8" t="s">
        <v>359</v>
      </c>
      <c r="AB329" s="8" t="s">
        <v>56</v>
      </c>
      <c r="AC329" s="7" t="s">
        <v>1012</v>
      </c>
      <c r="AD329" s="9">
        <v>2400</v>
      </c>
      <c r="AE329" s="10">
        <f>ROUND($K$329*$AD$329,2)</f>
        <v>12000</v>
      </c>
    </row>
    <row r="330" spans="1:31" ht="25.5">
      <c r="A330" s="3">
        <v>59355</v>
      </c>
      <c r="B330" s="4"/>
      <c r="C330" s="3">
        <v>175776</v>
      </c>
      <c r="D330" s="4" t="s">
        <v>41</v>
      </c>
      <c r="E330" s="4" t="s">
        <v>1016</v>
      </c>
      <c r="F330" s="4" t="s">
        <v>1017</v>
      </c>
      <c r="G330" s="4" t="s">
        <v>1018</v>
      </c>
      <c r="H330" s="4" t="s">
        <v>63</v>
      </c>
      <c r="I330" s="4" t="s">
        <v>1011</v>
      </c>
      <c r="J330" s="5">
        <v>5</v>
      </c>
      <c r="K330" s="6">
        <v>5</v>
      </c>
      <c r="L330" s="7" t="s">
        <v>46</v>
      </c>
      <c r="M330" s="4">
        <v>719000</v>
      </c>
      <c r="N330" s="4" t="s">
        <v>993</v>
      </c>
      <c r="O330" s="4" t="s">
        <v>881</v>
      </c>
      <c r="P330" s="4" t="s">
        <v>113</v>
      </c>
      <c r="Q330" s="4">
        <v>1</v>
      </c>
      <c r="R330" s="4" t="s">
        <v>994</v>
      </c>
      <c r="S330" s="4">
        <v>183789</v>
      </c>
      <c r="T330" s="4" t="s">
        <v>995</v>
      </c>
      <c r="U330" s="4" t="s">
        <v>996</v>
      </c>
      <c r="V330" s="4">
        <v>549496639</v>
      </c>
      <c r="W330" s="4"/>
      <c r="X330" s="8" t="s">
        <v>56</v>
      </c>
      <c r="Y330" s="8" t="s">
        <v>997</v>
      </c>
      <c r="Z330" s="8" t="s">
        <v>55</v>
      </c>
      <c r="AA330" s="8" t="s">
        <v>359</v>
      </c>
      <c r="AB330" s="8" t="s">
        <v>56</v>
      </c>
      <c r="AC330" s="7" t="s">
        <v>1012</v>
      </c>
      <c r="AD330" s="9">
        <v>2400</v>
      </c>
      <c r="AE330" s="10">
        <f>ROUND($K$330*$AD$330,2)</f>
        <v>12000</v>
      </c>
    </row>
    <row r="331" spans="1:31" ht="25.5">
      <c r="A331" s="3">
        <v>59355</v>
      </c>
      <c r="B331" s="4"/>
      <c r="C331" s="3">
        <v>175788</v>
      </c>
      <c r="D331" s="4" t="s">
        <v>41</v>
      </c>
      <c r="E331" s="4" t="s">
        <v>1019</v>
      </c>
      <c r="F331" s="4" t="s">
        <v>1020</v>
      </c>
      <c r="G331" s="4" t="s">
        <v>1021</v>
      </c>
      <c r="H331" s="4" t="s">
        <v>63</v>
      </c>
      <c r="I331" s="4" t="s">
        <v>1022</v>
      </c>
      <c r="J331" s="5">
        <v>10</v>
      </c>
      <c r="K331" s="6">
        <v>10</v>
      </c>
      <c r="L331" s="7" t="s">
        <v>46</v>
      </c>
      <c r="M331" s="4">
        <v>719000</v>
      </c>
      <c r="N331" s="4" t="s">
        <v>993</v>
      </c>
      <c r="O331" s="4" t="s">
        <v>881</v>
      </c>
      <c r="P331" s="4" t="s">
        <v>113</v>
      </c>
      <c r="Q331" s="4">
        <v>1</v>
      </c>
      <c r="R331" s="4" t="s">
        <v>994</v>
      </c>
      <c r="S331" s="4">
        <v>183789</v>
      </c>
      <c r="T331" s="4" t="s">
        <v>995</v>
      </c>
      <c r="U331" s="4" t="s">
        <v>996</v>
      </c>
      <c r="V331" s="4">
        <v>549496639</v>
      </c>
      <c r="W331" s="4"/>
      <c r="X331" s="8" t="s">
        <v>56</v>
      </c>
      <c r="Y331" s="8" t="s">
        <v>997</v>
      </c>
      <c r="Z331" s="8" t="s">
        <v>55</v>
      </c>
      <c r="AA331" s="8" t="s">
        <v>359</v>
      </c>
      <c r="AB331" s="8" t="s">
        <v>56</v>
      </c>
      <c r="AC331" s="7" t="s">
        <v>1012</v>
      </c>
      <c r="AD331" s="9">
        <v>1280</v>
      </c>
      <c r="AE331" s="10">
        <f>ROUND($K$331*$AD$331,2)</f>
        <v>12800</v>
      </c>
    </row>
    <row r="332" spans="1:31" ht="12.75">
      <c r="A332" s="18"/>
      <c r="B332" s="18"/>
      <c r="C332" s="18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5" t="s">
        <v>58</v>
      </c>
      <c r="AE332" s="12">
        <f>SUM($AE$328:$AE$331)</f>
        <v>48800</v>
      </c>
    </row>
    <row r="333" spans="1:3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25.5">
      <c r="A334" s="3">
        <v>59359</v>
      </c>
      <c r="B334" s="4" t="s">
        <v>1023</v>
      </c>
      <c r="C334" s="3">
        <v>175524</v>
      </c>
      <c r="D334" s="4" t="s">
        <v>92</v>
      </c>
      <c r="E334" s="4" t="s">
        <v>1024</v>
      </c>
      <c r="F334" s="4" t="s">
        <v>1025</v>
      </c>
      <c r="G334" s="4" t="s">
        <v>1026</v>
      </c>
      <c r="H334" s="4" t="s">
        <v>63</v>
      </c>
      <c r="I334" s="4" t="s">
        <v>1027</v>
      </c>
      <c r="J334" s="5">
        <v>1</v>
      </c>
      <c r="K334" s="6">
        <v>1</v>
      </c>
      <c r="L334" s="7" t="s">
        <v>46</v>
      </c>
      <c r="M334" s="4">
        <v>510000</v>
      </c>
      <c r="N334" s="4" t="s">
        <v>434</v>
      </c>
      <c r="O334" s="4" t="s">
        <v>435</v>
      </c>
      <c r="P334" s="4" t="s">
        <v>113</v>
      </c>
      <c r="Q334" s="4">
        <v>2</v>
      </c>
      <c r="R334" s="4" t="s">
        <v>436</v>
      </c>
      <c r="S334" s="4">
        <v>186014</v>
      </c>
      <c r="T334" s="4" t="s">
        <v>437</v>
      </c>
      <c r="U334" s="4" t="s">
        <v>438</v>
      </c>
      <c r="V334" s="4">
        <v>549496321</v>
      </c>
      <c r="W334" s="4"/>
      <c r="X334" s="8" t="s">
        <v>1028</v>
      </c>
      <c r="Y334" s="8" t="s">
        <v>1029</v>
      </c>
      <c r="Z334" s="8" t="s">
        <v>55</v>
      </c>
      <c r="AA334" s="8" t="s">
        <v>53</v>
      </c>
      <c r="AB334" s="8" t="s">
        <v>72</v>
      </c>
      <c r="AC334" s="7" t="s">
        <v>1030</v>
      </c>
      <c r="AD334" s="9">
        <v>632</v>
      </c>
      <c r="AE334" s="10">
        <f>ROUND($K$334*$AD$334,2)</f>
        <v>632</v>
      </c>
    </row>
    <row r="335" spans="1:31" ht="25.5">
      <c r="A335" s="3">
        <v>59359</v>
      </c>
      <c r="B335" s="4" t="s">
        <v>1023</v>
      </c>
      <c r="C335" s="3">
        <v>175525</v>
      </c>
      <c r="D335" s="4" t="s">
        <v>41</v>
      </c>
      <c r="E335" s="4" t="s">
        <v>298</v>
      </c>
      <c r="F335" s="4" t="s">
        <v>299</v>
      </c>
      <c r="G335" s="4" t="s">
        <v>300</v>
      </c>
      <c r="H335" s="4" t="s">
        <v>63</v>
      </c>
      <c r="I335" s="4" t="s">
        <v>301</v>
      </c>
      <c r="J335" s="5">
        <v>1</v>
      </c>
      <c r="K335" s="6">
        <v>1</v>
      </c>
      <c r="L335" s="7" t="s">
        <v>46</v>
      </c>
      <c r="M335" s="4">
        <v>510000</v>
      </c>
      <c r="N335" s="4" t="s">
        <v>434</v>
      </c>
      <c r="O335" s="4" t="s">
        <v>435</v>
      </c>
      <c r="P335" s="4" t="s">
        <v>113</v>
      </c>
      <c r="Q335" s="4">
        <v>2</v>
      </c>
      <c r="R335" s="4" t="s">
        <v>436</v>
      </c>
      <c r="S335" s="4">
        <v>186014</v>
      </c>
      <c r="T335" s="4" t="s">
        <v>437</v>
      </c>
      <c r="U335" s="4" t="s">
        <v>438</v>
      </c>
      <c r="V335" s="4">
        <v>549496321</v>
      </c>
      <c r="W335" s="4"/>
      <c r="X335" s="8" t="s">
        <v>1028</v>
      </c>
      <c r="Y335" s="8" t="s">
        <v>1029</v>
      </c>
      <c r="Z335" s="8" t="s">
        <v>55</v>
      </c>
      <c r="AA335" s="8" t="s">
        <v>53</v>
      </c>
      <c r="AB335" s="8" t="s">
        <v>72</v>
      </c>
      <c r="AC335" s="7" t="s">
        <v>1030</v>
      </c>
      <c r="AD335" s="9">
        <v>1480</v>
      </c>
      <c r="AE335" s="10">
        <f>ROUND($K$335*$AD$335,2)</f>
        <v>1480</v>
      </c>
    </row>
    <row r="336" spans="1:31" ht="25.5">
      <c r="A336" s="3">
        <v>59359</v>
      </c>
      <c r="B336" s="4" t="s">
        <v>1023</v>
      </c>
      <c r="C336" s="3">
        <v>175532</v>
      </c>
      <c r="D336" s="4" t="s">
        <v>92</v>
      </c>
      <c r="E336" s="4" t="s">
        <v>1031</v>
      </c>
      <c r="F336" s="4" t="s">
        <v>1032</v>
      </c>
      <c r="G336" s="4" t="s">
        <v>1033</v>
      </c>
      <c r="H336" s="4" t="s">
        <v>63</v>
      </c>
      <c r="I336" s="4" t="s">
        <v>194</v>
      </c>
      <c r="J336" s="5">
        <v>1</v>
      </c>
      <c r="K336" s="6">
        <v>1</v>
      </c>
      <c r="L336" s="7" t="s">
        <v>46</v>
      </c>
      <c r="M336" s="4">
        <v>510000</v>
      </c>
      <c r="N336" s="4" t="s">
        <v>434</v>
      </c>
      <c r="O336" s="4" t="s">
        <v>435</v>
      </c>
      <c r="P336" s="4" t="s">
        <v>113</v>
      </c>
      <c r="Q336" s="4">
        <v>2</v>
      </c>
      <c r="R336" s="4" t="s">
        <v>436</v>
      </c>
      <c r="S336" s="4">
        <v>186014</v>
      </c>
      <c r="T336" s="4" t="s">
        <v>437</v>
      </c>
      <c r="U336" s="4" t="s">
        <v>438</v>
      </c>
      <c r="V336" s="4">
        <v>549496321</v>
      </c>
      <c r="W336" s="4"/>
      <c r="X336" s="8" t="s">
        <v>1028</v>
      </c>
      <c r="Y336" s="8" t="s">
        <v>1029</v>
      </c>
      <c r="Z336" s="8" t="s">
        <v>55</v>
      </c>
      <c r="AA336" s="8" t="s">
        <v>53</v>
      </c>
      <c r="AB336" s="8" t="s">
        <v>72</v>
      </c>
      <c r="AC336" s="7" t="s">
        <v>1030</v>
      </c>
      <c r="AD336" s="9">
        <v>396</v>
      </c>
      <c r="AE336" s="10">
        <f>ROUND($K$336*$AD$336,2)</f>
        <v>396</v>
      </c>
    </row>
    <row r="337" spans="1:31" ht="25.5">
      <c r="A337" s="3">
        <v>59359</v>
      </c>
      <c r="B337" s="4" t="s">
        <v>1023</v>
      </c>
      <c r="C337" s="3">
        <v>175533</v>
      </c>
      <c r="D337" s="4" t="s">
        <v>41</v>
      </c>
      <c r="E337" s="4" t="s">
        <v>389</v>
      </c>
      <c r="F337" s="4" t="s">
        <v>390</v>
      </c>
      <c r="G337" s="4" t="s">
        <v>391</v>
      </c>
      <c r="H337" s="4" t="s">
        <v>63</v>
      </c>
      <c r="I337" s="4" t="s">
        <v>301</v>
      </c>
      <c r="J337" s="5">
        <v>1</v>
      </c>
      <c r="K337" s="6">
        <v>1</v>
      </c>
      <c r="L337" s="7" t="s">
        <v>46</v>
      </c>
      <c r="M337" s="4">
        <v>510000</v>
      </c>
      <c r="N337" s="4" t="s">
        <v>434</v>
      </c>
      <c r="O337" s="4" t="s">
        <v>435</v>
      </c>
      <c r="P337" s="4" t="s">
        <v>113</v>
      </c>
      <c r="Q337" s="4">
        <v>2</v>
      </c>
      <c r="R337" s="4" t="s">
        <v>436</v>
      </c>
      <c r="S337" s="4">
        <v>186014</v>
      </c>
      <c r="T337" s="4" t="s">
        <v>437</v>
      </c>
      <c r="U337" s="4" t="s">
        <v>438</v>
      </c>
      <c r="V337" s="4">
        <v>549496321</v>
      </c>
      <c r="W337" s="4"/>
      <c r="X337" s="8" t="s">
        <v>1028</v>
      </c>
      <c r="Y337" s="8" t="s">
        <v>1029</v>
      </c>
      <c r="Z337" s="8" t="s">
        <v>55</v>
      </c>
      <c r="AA337" s="8" t="s">
        <v>53</v>
      </c>
      <c r="AB337" s="8" t="s">
        <v>72</v>
      </c>
      <c r="AC337" s="7" t="s">
        <v>1030</v>
      </c>
      <c r="AD337" s="9">
        <v>1480</v>
      </c>
      <c r="AE337" s="10">
        <f>ROUND($K$337*$AD$337,2)</f>
        <v>1480</v>
      </c>
    </row>
    <row r="338" spans="1:31" ht="12.75">
      <c r="A338" s="18"/>
      <c r="B338" s="18"/>
      <c r="C338" s="18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5" t="s">
        <v>58</v>
      </c>
      <c r="AE338" s="12">
        <f>SUM($AE$334:$AE$337)</f>
        <v>3988</v>
      </c>
    </row>
    <row r="339" spans="1:3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25.5">
      <c r="A340" s="3">
        <v>59364</v>
      </c>
      <c r="B340" s="4" t="s">
        <v>1034</v>
      </c>
      <c r="C340" s="3">
        <v>175646</v>
      </c>
      <c r="D340" s="4" t="s">
        <v>41</v>
      </c>
      <c r="E340" s="4" t="s">
        <v>1035</v>
      </c>
      <c r="F340" s="4" t="s">
        <v>1036</v>
      </c>
      <c r="G340" s="4" t="s">
        <v>1037</v>
      </c>
      <c r="H340" s="4" t="s">
        <v>63</v>
      </c>
      <c r="I340" s="4" t="s">
        <v>521</v>
      </c>
      <c r="J340" s="5">
        <v>4</v>
      </c>
      <c r="K340" s="6">
        <v>4</v>
      </c>
      <c r="L340" s="7" t="s">
        <v>46</v>
      </c>
      <c r="M340" s="4">
        <v>314020</v>
      </c>
      <c r="N340" s="4" t="s">
        <v>1038</v>
      </c>
      <c r="O340" s="4" t="s">
        <v>1039</v>
      </c>
      <c r="P340" s="4" t="s">
        <v>113</v>
      </c>
      <c r="Q340" s="4">
        <v>2</v>
      </c>
      <c r="R340" s="4" t="s">
        <v>1040</v>
      </c>
      <c r="S340" s="4">
        <v>169849</v>
      </c>
      <c r="T340" s="4" t="s">
        <v>1041</v>
      </c>
      <c r="U340" s="4" t="s">
        <v>1042</v>
      </c>
      <c r="V340" s="4">
        <v>549491439</v>
      </c>
      <c r="W340" s="4"/>
      <c r="X340" s="8" t="s">
        <v>339</v>
      </c>
      <c r="Y340" s="8" t="s">
        <v>1043</v>
      </c>
      <c r="Z340" s="8" t="s">
        <v>55</v>
      </c>
      <c r="AA340" s="8" t="s">
        <v>339</v>
      </c>
      <c r="AB340" s="8" t="s">
        <v>72</v>
      </c>
      <c r="AC340" s="7" t="s">
        <v>1044</v>
      </c>
      <c r="AD340" s="9">
        <v>3030</v>
      </c>
      <c r="AE340" s="10">
        <f>ROUND($K$340*$AD$340,2)</f>
        <v>12120</v>
      </c>
    </row>
    <row r="341" spans="1:31" ht="25.5">
      <c r="A341" s="3">
        <v>59364</v>
      </c>
      <c r="B341" s="4" t="s">
        <v>1034</v>
      </c>
      <c r="C341" s="3">
        <v>175682</v>
      </c>
      <c r="D341" s="4" t="s">
        <v>41</v>
      </c>
      <c r="E341" s="4" t="s">
        <v>1045</v>
      </c>
      <c r="F341" s="4" t="s">
        <v>1046</v>
      </c>
      <c r="G341" s="4" t="s">
        <v>1047</v>
      </c>
      <c r="H341" s="4" t="s">
        <v>63</v>
      </c>
      <c r="I341" s="4" t="s">
        <v>151</v>
      </c>
      <c r="J341" s="5">
        <v>4</v>
      </c>
      <c r="K341" s="6">
        <v>4</v>
      </c>
      <c r="L341" s="7" t="s">
        <v>46</v>
      </c>
      <c r="M341" s="4">
        <v>314020</v>
      </c>
      <c r="N341" s="4" t="s">
        <v>1038</v>
      </c>
      <c r="O341" s="4" t="s">
        <v>1039</v>
      </c>
      <c r="P341" s="4" t="s">
        <v>113</v>
      </c>
      <c r="Q341" s="4">
        <v>2</v>
      </c>
      <c r="R341" s="4" t="s">
        <v>1040</v>
      </c>
      <c r="S341" s="4">
        <v>169849</v>
      </c>
      <c r="T341" s="4" t="s">
        <v>1041</v>
      </c>
      <c r="U341" s="4" t="s">
        <v>1042</v>
      </c>
      <c r="V341" s="4">
        <v>549491439</v>
      </c>
      <c r="W341" s="4"/>
      <c r="X341" s="8" t="s">
        <v>339</v>
      </c>
      <c r="Y341" s="8" t="s">
        <v>1043</v>
      </c>
      <c r="Z341" s="8" t="s">
        <v>55</v>
      </c>
      <c r="AA341" s="8" t="s">
        <v>339</v>
      </c>
      <c r="AB341" s="8" t="s">
        <v>72</v>
      </c>
      <c r="AC341" s="7" t="s">
        <v>1044</v>
      </c>
      <c r="AD341" s="9">
        <v>1902</v>
      </c>
      <c r="AE341" s="10">
        <f>ROUND($K$341*$AD$341,2)</f>
        <v>7608</v>
      </c>
    </row>
    <row r="342" spans="1:31" ht="25.5">
      <c r="A342" s="3">
        <v>59364</v>
      </c>
      <c r="B342" s="4" t="s">
        <v>1034</v>
      </c>
      <c r="C342" s="3">
        <v>175684</v>
      </c>
      <c r="D342" s="4" t="s">
        <v>41</v>
      </c>
      <c r="E342" s="4" t="s">
        <v>1048</v>
      </c>
      <c r="F342" s="4" t="s">
        <v>1049</v>
      </c>
      <c r="G342" s="4" t="s">
        <v>1050</v>
      </c>
      <c r="H342" s="4" t="s">
        <v>63</v>
      </c>
      <c r="I342" s="4" t="s">
        <v>521</v>
      </c>
      <c r="J342" s="5">
        <v>2</v>
      </c>
      <c r="K342" s="6">
        <v>2</v>
      </c>
      <c r="L342" s="7" t="s">
        <v>46</v>
      </c>
      <c r="M342" s="4">
        <v>314020</v>
      </c>
      <c r="N342" s="4" t="s">
        <v>1038</v>
      </c>
      <c r="O342" s="4" t="s">
        <v>1039</v>
      </c>
      <c r="P342" s="4" t="s">
        <v>113</v>
      </c>
      <c r="Q342" s="4">
        <v>2</v>
      </c>
      <c r="R342" s="4" t="s">
        <v>1040</v>
      </c>
      <c r="S342" s="4">
        <v>169849</v>
      </c>
      <c r="T342" s="4" t="s">
        <v>1041</v>
      </c>
      <c r="U342" s="4" t="s">
        <v>1042</v>
      </c>
      <c r="V342" s="4">
        <v>549491439</v>
      </c>
      <c r="W342" s="4"/>
      <c r="X342" s="8" t="s">
        <v>339</v>
      </c>
      <c r="Y342" s="8" t="s">
        <v>1043</v>
      </c>
      <c r="Z342" s="8" t="s">
        <v>55</v>
      </c>
      <c r="AA342" s="8" t="s">
        <v>339</v>
      </c>
      <c r="AB342" s="8" t="s">
        <v>72</v>
      </c>
      <c r="AC342" s="7" t="s">
        <v>1044</v>
      </c>
      <c r="AD342" s="9">
        <v>3030</v>
      </c>
      <c r="AE342" s="10">
        <f>ROUND($K$342*$AD$342,2)</f>
        <v>6060</v>
      </c>
    </row>
    <row r="343" spans="1:31" ht="25.5">
      <c r="A343" s="3">
        <v>59364</v>
      </c>
      <c r="B343" s="4" t="s">
        <v>1034</v>
      </c>
      <c r="C343" s="3">
        <v>175685</v>
      </c>
      <c r="D343" s="4" t="s">
        <v>41</v>
      </c>
      <c r="E343" s="4" t="s">
        <v>1051</v>
      </c>
      <c r="F343" s="4" t="s">
        <v>1052</v>
      </c>
      <c r="G343" s="4" t="s">
        <v>1053</v>
      </c>
      <c r="H343" s="4" t="s">
        <v>63</v>
      </c>
      <c r="I343" s="4" t="s">
        <v>521</v>
      </c>
      <c r="J343" s="5">
        <v>5</v>
      </c>
      <c r="K343" s="6">
        <v>5</v>
      </c>
      <c r="L343" s="7" t="s">
        <v>46</v>
      </c>
      <c r="M343" s="4">
        <v>314020</v>
      </c>
      <c r="N343" s="4" t="s">
        <v>1038</v>
      </c>
      <c r="O343" s="4" t="s">
        <v>1039</v>
      </c>
      <c r="P343" s="4" t="s">
        <v>113</v>
      </c>
      <c r="Q343" s="4">
        <v>2</v>
      </c>
      <c r="R343" s="4" t="s">
        <v>1040</v>
      </c>
      <c r="S343" s="4">
        <v>169849</v>
      </c>
      <c r="T343" s="4" t="s">
        <v>1041</v>
      </c>
      <c r="U343" s="4" t="s">
        <v>1042</v>
      </c>
      <c r="V343" s="4">
        <v>549491439</v>
      </c>
      <c r="W343" s="4"/>
      <c r="X343" s="8" t="s">
        <v>339</v>
      </c>
      <c r="Y343" s="8" t="s">
        <v>1043</v>
      </c>
      <c r="Z343" s="8" t="s">
        <v>55</v>
      </c>
      <c r="AA343" s="8" t="s">
        <v>339</v>
      </c>
      <c r="AB343" s="8" t="s">
        <v>72</v>
      </c>
      <c r="AC343" s="7" t="s">
        <v>1044</v>
      </c>
      <c r="AD343" s="9">
        <v>3030</v>
      </c>
      <c r="AE343" s="10">
        <f>ROUND($K$343*$AD$343,2)</f>
        <v>15150</v>
      </c>
    </row>
    <row r="344" spans="1:31" ht="12.75">
      <c r="A344" s="18"/>
      <c r="B344" s="18"/>
      <c r="C344" s="18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5" t="s">
        <v>58</v>
      </c>
      <c r="AE344" s="12">
        <f>SUM($AE$340:$AE$343)</f>
        <v>40938</v>
      </c>
    </row>
    <row r="345" spans="1:3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25.5">
      <c r="A346" s="3">
        <v>59366</v>
      </c>
      <c r="B346" s="4"/>
      <c r="C346" s="3">
        <v>175715</v>
      </c>
      <c r="D346" s="4" t="s">
        <v>41</v>
      </c>
      <c r="E346" s="4" t="s">
        <v>1054</v>
      </c>
      <c r="F346" s="4" t="s">
        <v>1055</v>
      </c>
      <c r="G346" s="4" t="s">
        <v>1056</v>
      </c>
      <c r="H346" s="4" t="s">
        <v>63</v>
      </c>
      <c r="I346" s="4" t="s">
        <v>609</v>
      </c>
      <c r="J346" s="5">
        <v>1</v>
      </c>
      <c r="K346" s="6">
        <v>1</v>
      </c>
      <c r="L346" s="7" t="s">
        <v>123</v>
      </c>
      <c r="M346" s="4">
        <v>110616</v>
      </c>
      <c r="N346" s="4" t="s">
        <v>1057</v>
      </c>
      <c r="O346" s="4" t="s">
        <v>1058</v>
      </c>
      <c r="P346" s="4" t="s">
        <v>126</v>
      </c>
      <c r="Q346" s="4">
        <v>5</v>
      </c>
      <c r="R346" s="4" t="s">
        <v>1059</v>
      </c>
      <c r="S346" s="4">
        <v>108462</v>
      </c>
      <c r="T346" s="4" t="s">
        <v>1060</v>
      </c>
      <c r="U346" s="4" t="s">
        <v>1061</v>
      </c>
      <c r="V346" s="4">
        <v>532233165</v>
      </c>
      <c r="W346" s="4"/>
      <c r="X346" s="8" t="s">
        <v>53</v>
      </c>
      <c r="Y346" s="8" t="s">
        <v>1062</v>
      </c>
      <c r="Z346" s="8" t="s">
        <v>55</v>
      </c>
      <c r="AA346" s="8" t="s">
        <v>53</v>
      </c>
      <c r="AB346" s="8" t="s">
        <v>132</v>
      </c>
      <c r="AC346" s="7" t="s">
        <v>1063</v>
      </c>
      <c r="AD346" s="9">
        <v>2030</v>
      </c>
      <c r="AE346" s="10">
        <f>ROUND($K$346*$AD$346,2)</f>
        <v>2030</v>
      </c>
    </row>
    <row r="347" spans="1:31" ht="12.75">
      <c r="A347" s="18"/>
      <c r="B347" s="18"/>
      <c r="C347" s="18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5" t="s">
        <v>58</v>
      </c>
      <c r="AE347" s="12">
        <f>SUM($AE$346:$AE$346)</f>
        <v>2030</v>
      </c>
    </row>
    <row r="348" spans="1:3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25.5">
      <c r="A349" s="3">
        <v>59370</v>
      </c>
      <c r="B349" s="4" t="s">
        <v>1064</v>
      </c>
      <c r="C349" s="3">
        <v>175728</v>
      </c>
      <c r="D349" s="4" t="s">
        <v>41</v>
      </c>
      <c r="E349" s="4" t="s">
        <v>1065</v>
      </c>
      <c r="F349" s="4" t="s">
        <v>1066</v>
      </c>
      <c r="G349" s="4" t="s">
        <v>1067</v>
      </c>
      <c r="H349" s="4" t="s">
        <v>63</v>
      </c>
      <c r="I349" s="4" t="s">
        <v>165</v>
      </c>
      <c r="J349" s="5">
        <v>1</v>
      </c>
      <c r="K349" s="6">
        <v>1</v>
      </c>
      <c r="L349" s="7" t="s">
        <v>123</v>
      </c>
      <c r="M349" s="4">
        <v>110516</v>
      </c>
      <c r="N349" s="4" t="s">
        <v>1068</v>
      </c>
      <c r="O349" s="4" t="s">
        <v>1069</v>
      </c>
      <c r="P349" s="4" t="s">
        <v>113</v>
      </c>
      <c r="Q349" s="4">
        <v>3</v>
      </c>
      <c r="R349" s="4" t="s">
        <v>1070</v>
      </c>
      <c r="S349" s="4">
        <v>2264</v>
      </c>
      <c r="T349" s="4" t="s">
        <v>1071</v>
      </c>
      <c r="U349" s="4" t="s">
        <v>1072</v>
      </c>
      <c r="V349" s="4">
        <v>549493070</v>
      </c>
      <c r="W349" s="4"/>
      <c r="X349" s="8" t="s">
        <v>53</v>
      </c>
      <c r="Y349" s="8" t="s">
        <v>1073</v>
      </c>
      <c r="Z349" s="8" t="s">
        <v>55</v>
      </c>
      <c r="AA349" s="8" t="s">
        <v>53</v>
      </c>
      <c r="AB349" s="8" t="s">
        <v>132</v>
      </c>
      <c r="AC349" s="7" t="s">
        <v>1074</v>
      </c>
      <c r="AD349" s="9">
        <v>1840</v>
      </c>
      <c r="AE349" s="10">
        <f>ROUND($K$349*$AD$349,2)</f>
        <v>1840</v>
      </c>
    </row>
    <row r="350" spans="1:31" ht="25.5">
      <c r="A350" s="3">
        <v>59370</v>
      </c>
      <c r="B350" s="4" t="s">
        <v>1064</v>
      </c>
      <c r="C350" s="3">
        <v>175739</v>
      </c>
      <c r="D350" s="4" t="s">
        <v>41</v>
      </c>
      <c r="E350" s="4" t="s">
        <v>620</v>
      </c>
      <c r="F350" s="4" t="s">
        <v>621</v>
      </c>
      <c r="G350" s="4" t="s">
        <v>622</v>
      </c>
      <c r="H350" s="4" t="s">
        <v>63</v>
      </c>
      <c r="I350" s="4" t="s">
        <v>165</v>
      </c>
      <c r="J350" s="5">
        <v>1</v>
      </c>
      <c r="K350" s="6">
        <v>1</v>
      </c>
      <c r="L350" s="7" t="s">
        <v>123</v>
      </c>
      <c r="M350" s="4">
        <v>110516</v>
      </c>
      <c r="N350" s="4" t="s">
        <v>1068</v>
      </c>
      <c r="O350" s="4" t="s">
        <v>1069</v>
      </c>
      <c r="P350" s="4" t="s">
        <v>113</v>
      </c>
      <c r="Q350" s="4">
        <v>3</v>
      </c>
      <c r="R350" s="4" t="s">
        <v>1070</v>
      </c>
      <c r="S350" s="4">
        <v>2264</v>
      </c>
      <c r="T350" s="4" t="s">
        <v>1071</v>
      </c>
      <c r="U350" s="4" t="s">
        <v>1072</v>
      </c>
      <c r="V350" s="4">
        <v>549493070</v>
      </c>
      <c r="W350" s="4"/>
      <c r="X350" s="8" t="s">
        <v>53</v>
      </c>
      <c r="Y350" s="8" t="s">
        <v>1073</v>
      </c>
      <c r="Z350" s="8" t="s">
        <v>55</v>
      </c>
      <c r="AA350" s="8" t="s">
        <v>53</v>
      </c>
      <c r="AB350" s="8" t="s">
        <v>132</v>
      </c>
      <c r="AC350" s="7" t="s">
        <v>1074</v>
      </c>
      <c r="AD350" s="9">
        <v>1340</v>
      </c>
      <c r="AE350" s="10">
        <f>ROUND($K$350*$AD$350,2)</f>
        <v>1340</v>
      </c>
    </row>
    <row r="351" spans="1:31" ht="12.75">
      <c r="A351" s="18"/>
      <c r="B351" s="18"/>
      <c r="C351" s="18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5" t="s">
        <v>58</v>
      </c>
      <c r="AE351" s="12">
        <f>SUM($AE$349:$AE$350)</f>
        <v>3180</v>
      </c>
    </row>
    <row r="352" spans="1:3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ht="12.75">
      <c r="A353" s="3">
        <v>59372</v>
      </c>
      <c r="B353" s="4"/>
      <c r="C353" s="3">
        <v>175722</v>
      </c>
      <c r="D353" s="4" t="s">
        <v>41</v>
      </c>
      <c r="E353" s="4" t="s">
        <v>200</v>
      </c>
      <c r="F353" s="4" t="s">
        <v>201</v>
      </c>
      <c r="G353" s="4" t="s">
        <v>202</v>
      </c>
      <c r="H353" s="4" t="s">
        <v>63</v>
      </c>
      <c r="I353" s="4" t="s">
        <v>64</v>
      </c>
      <c r="J353" s="5">
        <v>4</v>
      </c>
      <c r="K353" s="6">
        <v>4</v>
      </c>
      <c r="L353" s="7" t="s">
        <v>46</v>
      </c>
      <c r="M353" s="4">
        <v>219900</v>
      </c>
      <c r="N353" s="4" t="s">
        <v>47</v>
      </c>
      <c r="O353" s="4" t="s">
        <v>1075</v>
      </c>
      <c r="P353" s="4" t="s">
        <v>481</v>
      </c>
      <c r="Q353" s="4"/>
      <c r="R353" s="4" t="s">
        <v>114</v>
      </c>
      <c r="S353" s="4">
        <v>180891</v>
      </c>
      <c r="T353" s="4" t="s">
        <v>1076</v>
      </c>
      <c r="U353" s="4" t="s">
        <v>1077</v>
      </c>
      <c r="V353" s="4">
        <v>549494666</v>
      </c>
      <c r="W353" s="4"/>
      <c r="X353" s="8" t="s">
        <v>1078</v>
      </c>
      <c r="Y353" s="8" t="s">
        <v>1079</v>
      </c>
      <c r="Z353" s="8" t="s">
        <v>55</v>
      </c>
      <c r="AA353" s="8" t="s">
        <v>53</v>
      </c>
      <c r="AB353" s="8" t="s">
        <v>72</v>
      </c>
      <c r="AC353" s="7" t="s">
        <v>1080</v>
      </c>
      <c r="AD353" s="9">
        <v>995</v>
      </c>
      <c r="AE353" s="10">
        <f>ROUND($K$353*$AD$353,2)</f>
        <v>3980</v>
      </c>
    </row>
    <row r="354" spans="1:31" ht="25.5">
      <c r="A354" s="3">
        <v>59372</v>
      </c>
      <c r="B354" s="4"/>
      <c r="C354" s="3">
        <v>175768</v>
      </c>
      <c r="D354" s="4" t="s">
        <v>41</v>
      </c>
      <c r="E354" s="4" t="s">
        <v>1081</v>
      </c>
      <c r="F354" s="4" t="s">
        <v>1082</v>
      </c>
      <c r="G354" s="4" t="s">
        <v>1083</v>
      </c>
      <c r="H354" s="4" t="s">
        <v>63</v>
      </c>
      <c r="I354" s="4" t="s">
        <v>137</v>
      </c>
      <c r="J354" s="5">
        <v>2</v>
      </c>
      <c r="K354" s="6">
        <v>2</v>
      </c>
      <c r="L354" s="7" t="s">
        <v>46</v>
      </c>
      <c r="M354" s="4">
        <v>219900</v>
      </c>
      <c r="N354" s="4" t="s">
        <v>47</v>
      </c>
      <c r="O354" s="4" t="s">
        <v>1075</v>
      </c>
      <c r="P354" s="4" t="s">
        <v>481</v>
      </c>
      <c r="Q354" s="4"/>
      <c r="R354" s="4" t="s">
        <v>114</v>
      </c>
      <c r="S354" s="4">
        <v>180891</v>
      </c>
      <c r="T354" s="4" t="s">
        <v>1076</v>
      </c>
      <c r="U354" s="4" t="s">
        <v>1077</v>
      </c>
      <c r="V354" s="4">
        <v>549494666</v>
      </c>
      <c r="W354" s="4"/>
      <c r="X354" s="8" t="s">
        <v>1078</v>
      </c>
      <c r="Y354" s="8" t="s">
        <v>1079</v>
      </c>
      <c r="Z354" s="8" t="s">
        <v>55</v>
      </c>
      <c r="AA354" s="8" t="s">
        <v>53</v>
      </c>
      <c r="AB354" s="8" t="s">
        <v>72</v>
      </c>
      <c r="AC354" s="7" t="s">
        <v>1080</v>
      </c>
      <c r="AD354" s="9">
        <v>1360</v>
      </c>
      <c r="AE354" s="10">
        <f>ROUND($K$354*$AD$354,2)</f>
        <v>2720</v>
      </c>
    </row>
    <row r="355" spans="1:31" ht="25.5">
      <c r="A355" s="3">
        <v>59372</v>
      </c>
      <c r="B355" s="4"/>
      <c r="C355" s="3">
        <v>175769</v>
      </c>
      <c r="D355" s="4" t="s">
        <v>41</v>
      </c>
      <c r="E355" s="4" t="s">
        <v>1084</v>
      </c>
      <c r="F355" s="4" t="s">
        <v>1085</v>
      </c>
      <c r="G355" s="4" t="s">
        <v>1086</v>
      </c>
      <c r="H355" s="4" t="s">
        <v>63</v>
      </c>
      <c r="I355" s="4" t="s">
        <v>783</v>
      </c>
      <c r="J355" s="5">
        <v>2</v>
      </c>
      <c r="K355" s="6">
        <v>2</v>
      </c>
      <c r="L355" s="7" t="s">
        <v>46</v>
      </c>
      <c r="M355" s="4">
        <v>219900</v>
      </c>
      <c r="N355" s="4" t="s">
        <v>47</v>
      </c>
      <c r="O355" s="4" t="s">
        <v>1075</v>
      </c>
      <c r="P355" s="4" t="s">
        <v>481</v>
      </c>
      <c r="Q355" s="4"/>
      <c r="R355" s="4" t="s">
        <v>114</v>
      </c>
      <c r="S355" s="4">
        <v>180891</v>
      </c>
      <c r="T355" s="4" t="s">
        <v>1076</v>
      </c>
      <c r="U355" s="4" t="s">
        <v>1077</v>
      </c>
      <c r="V355" s="4">
        <v>549494666</v>
      </c>
      <c r="W355" s="4"/>
      <c r="X355" s="8" t="s">
        <v>1078</v>
      </c>
      <c r="Y355" s="8" t="s">
        <v>1079</v>
      </c>
      <c r="Z355" s="8" t="s">
        <v>55</v>
      </c>
      <c r="AA355" s="8" t="s">
        <v>53</v>
      </c>
      <c r="AB355" s="8" t="s">
        <v>72</v>
      </c>
      <c r="AC355" s="7" t="s">
        <v>1080</v>
      </c>
      <c r="AD355" s="9">
        <v>1580</v>
      </c>
      <c r="AE355" s="10">
        <f>ROUND($K$355*$AD$355,2)</f>
        <v>3160</v>
      </c>
    </row>
    <row r="356" spans="1:31" ht="25.5">
      <c r="A356" s="3">
        <v>59372</v>
      </c>
      <c r="B356" s="4"/>
      <c r="C356" s="3">
        <v>175770</v>
      </c>
      <c r="D356" s="4" t="s">
        <v>41</v>
      </c>
      <c r="E356" s="4" t="s">
        <v>1087</v>
      </c>
      <c r="F356" s="4" t="s">
        <v>1088</v>
      </c>
      <c r="G356" s="4" t="s">
        <v>1089</v>
      </c>
      <c r="H356" s="4" t="s">
        <v>63</v>
      </c>
      <c r="I356" s="4" t="s">
        <v>783</v>
      </c>
      <c r="J356" s="5">
        <v>2</v>
      </c>
      <c r="K356" s="6">
        <v>2</v>
      </c>
      <c r="L356" s="7" t="s">
        <v>46</v>
      </c>
      <c r="M356" s="4">
        <v>219900</v>
      </c>
      <c r="N356" s="4" t="s">
        <v>47</v>
      </c>
      <c r="O356" s="4" t="s">
        <v>1075</v>
      </c>
      <c r="P356" s="4" t="s">
        <v>481</v>
      </c>
      <c r="Q356" s="4"/>
      <c r="R356" s="4" t="s">
        <v>114</v>
      </c>
      <c r="S356" s="4">
        <v>180891</v>
      </c>
      <c r="T356" s="4" t="s">
        <v>1076</v>
      </c>
      <c r="U356" s="4" t="s">
        <v>1077</v>
      </c>
      <c r="V356" s="4">
        <v>549494666</v>
      </c>
      <c r="W356" s="4"/>
      <c r="X356" s="8" t="s">
        <v>1078</v>
      </c>
      <c r="Y356" s="8" t="s">
        <v>1079</v>
      </c>
      <c r="Z356" s="8" t="s">
        <v>55</v>
      </c>
      <c r="AA356" s="8" t="s">
        <v>53</v>
      </c>
      <c r="AB356" s="8" t="s">
        <v>72</v>
      </c>
      <c r="AC356" s="7" t="s">
        <v>1080</v>
      </c>
      <c r="AD356" s="9">
        <v>1580</v>
      </c>
      <c r="AE356" s="10">
        <f>ROUND($K$356*$AD$356,2)</f>
        <v>3160</v>
      </c>
    </row>
    <row r="357" spans="1:31" ht="25.5">
      <c r="A357" s="3">
        <v>59372</v>
      </c>
      <c r="B357" s="4"/>
      <c r="C357" s="3">
        <v>175771</v>
      </c>
      <c r="D357" s="4" t="s">
        <v>41</v>
      </c>
      <c r="E357" s="4" t="s">
        <v>1090</v>
      </c>
      <c r="F357" s="4" t="s">
        <v>1091</v>
      </c>
      <c r="G357" s="4" t="s">
        <v>1092</v>
      </c>
      <c r="H357" s="4" t="s">
        <v>63</v>
      </c>
      <c r="I357" s="4" t="s">
        <v>783</v>
      </c>
      <c r="J357" s="5">
        <v>2</v>
      </c>
      <c r="K357" s="6">
        <v>2</v>
      </c>
      <c r="L357" s="7" t="s">
        <v>46</v>
      </c>
      <c r="M357" s="4">
        <v>219900</v>
      </c>
      <c r="N357" s="4" t="s">
        <v>47</v>
      </c>
      <c r="O357" s="4" t="s">
        <v>1075</v>
      </c>
      <c r="P357" s="4" t="s">
        <v>481</v>
      </c>
      <c r="Q357" s="4"/>
      <c r="R357" s="4" t="s">
        <v>114</v>
      </c>
      <c r="S357" s="4">
        <v>180891</v>
      </c>
      <c r="T357" s="4" t="s">
        <v>1076</v>
      </c>
      <c r="U357" s="4" t="s">
        <v>1077</v>
      </c>
      <c r="V357" s="4">
        <v>549494666</v>
      </c>
      <c r="W357" s="4"/>
      <c r="X357" s="8" t="s">
        <v>1078</v>
      </c>
      <c r="Y357" s="8" t="s">
        <v>1079</v>
      </c>
      <c r="Z357" s="8" t="s">
        <v>55</v>
      </c>
      <c r="AA357" s="8" t="s">
        <v>53</v>
      </c>
      <c r="AB357" s="8" t="s">
        <v>72</v>
      </c>
      <c r="AC357" s="7" t="s">
        <v>1080</v>
      </c>
      <c r="AD357" s="9">
        <v>1580</v>
      </c>
      <c r="AE357" s="10">
        <f>ROUND($K$357*$AD$357,2)</f>
        <v>3160</v>
      </c>
    </row>
    <row r="358" spans="1:31" ht="13.5" customHeight="1">
      <c r="A358" s="18"/>
      <c r="B358" s="18"/>
      <c r="C358" s="18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5" t="s">
        <v>58</v>
      </c>
      <c r="AE358" s="12">
        <f>SUM($AE$353:$AE$357)</f>
        <v>16180</v>
      </c>
    </row>
    <row r="359" spans="1:3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19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6" t="s">
        <v>1093</v>
      </c>
      <c r="AE360" s="14">
        <f>(0)+SUM($AE$7,$AE$19,$AE$22,$AE$29,$AE$32,$AE$35,$AE$39,$AE$44,$AE$51,$AE$57,$AE$63,$AE$68,$AE$71,$AE$75,$AE$84,$AE$87,$AE$91,$AE$94,$AE$98,$AE$103,$AE$107,$AE$113,$AE$118,$AE$122,$AE$126,$AE$129,$AE$133,$AE$138,$AE$141,$AE$144)+SUM($AE$148,$AE$151,$AE$154,$AE$171,$AE$174,$AE$178,$AE$181,$AE$185,$AE$191,$AE$194,$AE$199,$AE$204,$AE$211,$AE$214,$AE$225,$AE$228,$AE$234,$AE$239,$AE$242,$AE$247,$AE$251,$AE$254,$AE$258,$AE$262,$AE$268,$AE$273,$AE$277,$AE$287,$AE$293,$AE$306)+SUM($AE$312,$AE$317,$AE$320,$AE$326,$AE$332,$AE$338,$AE$344,$AE$347,$AE$351,$AE$358)</f>
        <v>587460</v>
      </c>
    </row>
    <row r="361" spans="1:3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</sheetData>
  <sheetProtection/>
  <mergeCells count="79">
    <mergeCell ref="X4:AB4"/>
    <mergeCell ref="AC4:AD4"/>
    <mergeCell ref="A7:C7"/>
    <mergeCell ref="A19:C19"/>
    <mergeCell ref="A22:C22"/>
    <mergeCell ref="A1:AE1"/>
    <mergeCell ref="A3:G3"/>
    <mergeCell ref="H3:AE3"/>
    <mergeCell ref="A4:J4"/>
    <mergeCell ref="K4:L4"/>
    <mergeCell ref="M4:R4"/>
    <mergeCell ref="S4:W4"/>
    <mergeCell ref="A39:C39"/>
    <mergeCell ref="A44:C44"/>
    <mergeCell ref="A51:C51"/>
    <mergeCell ref="A29:C29"/>
    <mergeCell ref="A32:C32"/>
    <mergeCell ref="A35:C35"/>
    <mergeCell ref="A71:C71"/>
    <mergeCell ref="A75:C75"/>
    <mergeCell ref="A84:C84"/>
    <mergeCell ref="A57:C57"/>
    <mergeCell ref="A63:C63"/>
    <mergeCell ref="A68:C68"/>
    <mergeCell ref="A98:C98"/>
    <mergeCell ref="A103:C103"/>
    <mergeCell ref="A107:C107"/>
    <mergeCell ref="A87:C87"/>
    <mergeCell ref="A91:C91"/>
    <mergeCell ref="A94:C94"/>
    <mergeCell ref="A126:C126"/>
    <mergeCell ref="A129:C129"/>
    <mergeCell ref="A133:C133"/>
    <mergeCell ref="A113:C113"/>
    <mergeCell ref="A118:C118"/>
    <mergeCell ref="A122:C122"/>
    <mergeCell ref="A148:C148"/>
    <mergeCell ref="A151:C151"/>
    <mergeCell ref="A154:C154"/>
    <mergeCell ref="A138:C138"/>
    <mergeCell ref="A141:C141"/>
    <mergeCell ref="A144:C144"/>
    <mergeCell ref="A181:C181"/>
    <mergeCell ref="A185:C185"/>
    <mergeCell ref="A191:C191"/>
    <mergeCell ref="A171:C171"/>
    <mergeCell ref="A174:C174"/>
    <mergeCell ref="A178:C178"/>
    <mergeCell ref="A211:C211"/>
    <mergeCell ref="A214:C214"/>
    <mergeCell ref="A225:C225"/>
    <mergeCell ref="A194:C194"/>
    <mergeCell ref="A199:C199"/>
    <mergeCell ref="A204:C204"/>
    <mergeCell ref="A242:C242"/>
    <mergeCell ref="A247:C247"/>
    <mergeCell ref="A251:C251"/>
    <mergeCell ref="A228:C228"/>
    <mergeCell ref="A234:C234"/>
    <mergeCell ref="A239:C239"/>
    <mergeCell ref="A268:C268"/>
    <mergeCell ref="A273:C273"/>
    <mergeCell ref="A277:C277"/>
    <mergeCell ref="A254:C254"/>
    <mergeCell ref="A258:C258"/>
    <mergeCell ref="A262:C262"/>
    <mergeCell ref="A312:C312"/>
    <mergeCell ref="A317:C317"/>
    <mergeCell ref="A320:C320"/>
    <mergeCell ref="A287:C287"/>
    <mergeCell ref="A293:C293"/>
    <mergeCell ref="A306:C306"/>
    <mergeCell ref="A358:C358"/>
    <mergeCell ref="A344:C344"/>
    <mergeCell ref="A347:C347"/>
    <mergeCell ref="A351:C351"/>
    <mergeCell ref="A326:C326"/>
    <mergeCell ref="A332:C332"/>
    <mergeCell ref="A338:C338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2016-03-24T10:43:28Z</cp:lastPrinted>
  <dcterms:modified xsi:type="dcterms:W3CDTF">2016-03-24T10:43:31Z</dcterms:modified>
  <cp:category/>
  <cp:version/>
  <cp:contentType/>
  <cp:contentStatus/>
</cp:coreProperties>
</file>