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<sst xmlns="http://schemas.openxmlformats.org/spreadsheetml/2006/main" count="30" uniqueCount="30">
  <si>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</si>
  <si>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</si>
  <si>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</si>
  <si>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</si>
  <si>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</si>
  <si>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</si>
  <si>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</si>
  <si>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</si>
  <si>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</si>
  <si>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</si>
  <si>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</si>
  <si>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</si>
  <si>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</si>
  <si>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</si>
  <si>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Kontaktní osoba pro převzetí dodávky zboží</t>
  </si>
  <si>
    <t>Číslo a název pracoviště        (místo dodání)</t>
  </si>
  <si>
    <t>1111/0002</t>
  </si>
  <si>
    <t>Speciální ICT pro LF MU 03/2016</t>
  </si>
  <si>
    <t>Speciální výkonné PC pro virtuální realitu</t>
  </si>
  <si>
    <t>Prezentační PC do posluchárny (desktop)</t>
  </si>
  <si>
    <t xml:space="preserve">Tablet s integrovaným projektorem </t>
  </si>
  <si>
    <t>MUDr. Robert Roman, Ph.D.</t>
  </si>
  <si>
    <t>tel.: 549 49 6818, 532 23 2053, 2059
e-mail: roman@med.muni.cz</t>
  </si>
  <si>
    <t>I. neurologická klinika, budova A35, areál Univerzitní kampus Bohunice, Kamenice 753/5, Brno, místnost 1S059</t>
  </si>
  <si>
    <t>MUDr. Michal Jurajda, Ph.D.</t>
  </si>
  <si>
    <t>tel.:  549 49 4376
e-mail: mjuraj@med.muni.cz</t>
  </si>
  <si>
    <t>Ústav patologické fyziologie, budova A18, areál Univerzitní kampus Bohunice, Kamenice 753/5, Brno, místnost 209</t>
  </si>
  <si>
    <t>Bc. Helena Melicharová</t>
  </si>
  <si>
    <t>tel.: 549 49 8188
e-mail: hvachova@med.muni.cz</t>
  </si>
  <si>
    <t>Děkanát LF MU, Zahraniční oddělení, budova A17, areál Univerzitní kampus Bohunice, Kamenice 753/5,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</si>
</sst>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6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69" fontId="62" fillId="0" borderId="18" xfId="0" applyNumberFormat="1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169" fontId="63" fillId="0" borderId="18" xfId="0" applyNumberFormat="1" applyFont="1" applyBorder="1" applyAlignment="1">
      <alignment horizontal="center" vertical="center" wrapText="1"/>
    </xf>
    <xf numFmtId="169" fontId="64" fillId="0" borderId="19" xfId="0" applyNumberFormat="1" applyFont="1" applyBorder="1" applyAlignment="1">
      <alignment horizontal="right" vertical="center" wrapText="1" inden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 indent="1"/>
    </xf>
    <xf numFmtId="0" fontId="65" fillId="0" borderId="18" xfId="0" applyNumberFormat="1" applyFont="1" applyBorder="1" applyAlignment="1">
      <alignment horizontal="center" vertical="center" wrapText="1"/>
    </xf>
    <xf numFmtId="169" fontId="64" fillId="33" borderId="18" xfId="0" applyNumberFormat="1" applyFont="1" applyFill="1" applyBorder="1" applyAlignment="1">
      <alignment horizontal="right" vertical="center" wrapText="1" indent="1"/>
    </xf>
    <xf numFmtId="169" fontId="64" fillId="0" borderId="18" xfId="0" applyNumberFormat="1" applyFont="1" applyBorder="1" applyAlignment="1">
      <alignment horizontal="right" vertical="center" wrapText="1" indent="1"/>
    </xf>
    <xf numFmtId="0" fontId="15" fillId="0" borderId="23" xfId="0" applyFont="1" applyBorder="1" applyAlignment="1">
      <alignment horizontal="center" vertical="center"/>
    </xf>
    <xf numFmtId="169" fontId="64" fillId="33" borderId="24" xfId="0" applyNumberFormat="1" applyFont="1" applyFill="1" applyBorder="1" applyAlignment="1">
      <alignment horizontal="right" vertical="center" wrapText="1" indent="1"/>
    </xf>
    <xf numFmtId="169" fontId="64" fillId="33" borderId="25" xfId="0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169" fontId="66" fillId="34" borderId="2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6" fillId="34" borderId="30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right" vertical="center" wrapText="1" indent="1"/>
    </xf>
    <xf numFmtId="169" fontId="66" fillId="34" borderId="31" xfId="0" applyNumberFormat="1" applyFont="1" applyFill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65" fillId="34" borderId="34" xfId="0" applyFont="1" applyFill="1" applyBorder="1" applyAlignment="1">
      <alignment horizontal="left" vertical="center" wrapText="1" indent="1"/>
    </xf>
    <xf numFmtId="0" fontId="65" fillId="34" borderId="35" xfId="0" applyFont="1" applyFill="1" applyBorder="1" applyAlignment="1">
      <alignment horizontal="left" vertical="center" wrapText="1" indent="1"/>
    </xf>
    <xf numFmtId="0" fontId="65" fillId="34" borderId="30" xfId="0" applyFont="1" applyFill="1" applyBorder="1" applyAlignment="1">
      <alignment horizontal="left" vertical="center" wrapText="1" indent="1"/>
    </xf>
    <xf numFmtId="0" fontId="16" fillId="0" borderId="20" xfId="0" applyFont="1" applyBorder="1" applyAlignment="1">
      <alignment horizontal="left" indent="1"/>
    </xf>
    <xf numFmtId="0" fontId="65" fillId="34" borderId="31" xfId="0" applyFont="1" applyFill="1" applyBorder="1" applyAlignment="1">
      <alignment horizontal="left" vertical="center" wrapText="1" indent="1"/>
    </xf>
    <xf numFmtId="0" fontId="16" fillId="0" borderId="33" xfId="0" applyFont="1" applyBorder="1" applyAlignment="1">
      <alignment horizontal="left" indent="1"/>
    </xf>
    <xf numFmtId="0" fontId="65" fillId="0" borderId="36" xfId="0" applyFont="1" applyBorder="1" applyAlignment="1">
      <alignment horizontal="left" vertical="center" wrapText="1" inden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4" fillId="0" borderId="24" xfId="0" applyNumberFormat="1" applyFont="1" applyBorder="1" applyAlignment="1">
      <alignment horizontal="right" vertical="center" wrapText="1" indent="1"/>
    </xf>
    <xf numFmtId="169" fontId="64" fillId="0" borderId="25" xfId="0" applyNumberFormat="1" applyFont="1" applyBorder="1" applyAlignment="1">
      <alignment horizontal="right" vertical="center" wrapText="1" indent="1"/>
    </xf>
    <xf numFmtId="169" fontId="64" fillId="0" borderId="37" xfId="0" applyNumberFormat="1" applyFont="1" applyBorder="1" applyAlignment="1">
      <alignment horizontal="right" vertical="center" wrapText="1" indent="1"/>
    </xf>
    <xf numFmtId="169" fontId="64" fillId="0" borderId="38" xfId="0" applyNumberFormat="1" applyFont="1" applyBorder="1" applyAlignment="1">
      <alignment horizontal="right" vertical="center" wrapText="1" indent="1"/>
    </xf>
    <xf numFmtId="0" fontId="11" fillId="0" borderId="27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11" fillId="0" borderId="28" xfId="0" applyFont="1" applyBorder="1" applyAlignment="1">
      <alignment horizontal="left" indent="1"/>
    </xf>
    <xf numFmtId="169" fontId="67" fillId="0" borderId="18" xfId="0" applyNumberFormat="1" applyFont="1" applyBorder="1" applyAlignment="1">
      <alignment horizontal="center" vertical="center" wrapText="1"/>
    </xf>
    <xf numFmtId="169" fontId="68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="70" zoomScaleNormal="70" zoomScalePageLayoutView="0" workbookViewId="0" topLeftCell="B1">
      <selection activeCell="G5" sqref="G5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7" t="s">
        <v>13</v>
      </c>
      <c r="F2" s="58"/>
      <c r="G2" s="58"/>
      <c r="H2" s="58"/>
      <c r="I2" s="58"/>
      <c r="J2" s="58"/>
      <c r="K2" s="59"/>
    </row>
    <row r="3" spans="2:11" ht="32.25" customHeight="1" thickBot="1">
      <c r="B3" s="56" t="s">
        <v>10</v>
      </c>
      <c r="C3" s="64"/>
      <c r="D3" s="65"/>
      <c r="E3" s="66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6" t="s">
        <v>17</v>
      </c>
      <c r="C5" s="64"/>
      <c r="D5" s="64"/>
      <c r="E5" s="67"/>
      <c r="K5" s="2"/>
    </row>
    <row r="6" ht="15.75" customHeight="1" thickBot="1"/>
    <row r="7" spans="2:11" ht="57" customHeight="1" thickBot="1">
      <c r="B7" s="8" t="s">
        <v>0</v>
      </c>
      <c r="C7" s="7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3" t="s">
        <v>11</v>
      </c>
      <c r="I7" s="18" t="s">
        <v>14</v>
      </c>
      <c r="J7" s="19" t="s">
        <v>15</v>
      </c>
      <c r="K7" s="4" t="s">
        <v>2</v>
      </c>
    </row>
    <row r="8" spans="2:11" ht="34.5" customHeight="1">
      <c r="B8" s="32">
        <v>1</v>
      </c>
      <c r="C8" s="53" t="s">
        <v>18</v>
      </c>
      <c r="D8" s="54">
        <v>1</v>
      </c>
      <c r="E8" s="33"/>
      <c r="F8" s="60">
        <f>D8*E8</f>
        <v>0</v>
      </c>
      <c r="G8" s="60">
        <f>F8*0.21</f>
        <v>0</v>
      </c>
      <c r="H8" s="62">
        <f>F8+G8</f>
        <v>0</v>
      </c>
      <c r="I8" s="23" t="s">
        <v>21</v>
      </c>
      <c r="J8" s="20">
        <v>110127</v>
      </c>
      <c r="K8" s="25">
        <v>3212</v>
      </c>
    </row>
    <row r="9" spans="2:11" ht="70.5" customHeight="1">
      <c r="B9" s="27"/>
      <c r="C9" s="28"/>
      <c r="D9" s="55"/>
      <c r="E9" s="34"/>
      <c r="F9" s="61"/>
      <c r="G9" s="61"/>
      <c r="H9" s="63"/>
      <c r="I9" s="21" t="s">
        <v>22</v>
      </c>
      <c r="J9" s="22" t="s">
        <v>23</v>
      </c>
      <c r="K9" s="25"/>
    </row>
    <row r="10" spans="2:11" ht="34.5" customHeight="1">
      <c r="B10" s="26">
        <v>2</v>
      </c>
      <c r="C10" s="28" t="s">
        <v>19</v>
      </c>
      <c r="D10" s="29">
        <v>1</v>
      </c>
      <c r="E10" s="30"/>
      <c r="F10" s="31">
        <f>D10*E10</f>
        <v>0</v>
      </c>
      <c r="G10" s="31">
        <f>F10*0.21</f>
        <v>0</v>
      </c>
      <c r="H10" s="24">
        <f>F10+G10</f>
        <v>0</v>
      </c>
      <c r="I10" s="23" t="s">
        <v>24</v>
      </c>
      <c r="J10" s="20">
        <v>110518</v>
      </c>
      <c r="K10" s="25" t="s">
        <v>16</v>
      </c>
    </row>
    <row r="11" spans="2:11" ht="69" customHeight="1">
      <c r="B11" s="27"/>
      <c r="C11" s="28"/>
      <c r="D11" s="29"/>
      <c r="E11" s="30"/>
      <c r="F11" s="31"/>
      <c r="G11" s="31"/>
      <c r="H11" s="24"/>
      <c r="I11" s="21" t="s">
        <v>25</v>
      </c>
      <c r="J11" s="22" t="s">
        <v>26</v>
      </c>
      <c r="K11" s="25"/>
    </row>
    <row r="12" spans="2:11" ht="34.5" customHeight="1">
      <c r="B12" s="26">
        <v>3</v>
      </c>
      <c r="C12" s="28" t="s">
        <v>20</v>
      </c>
      <c r="D12" s="29">
        <v>1</v>
      </c>
      <c r="E12" s="30"/>
      <c r="F12" s="31">
        <f>D12*E12</f>
        <v>0</v>
      </c>
      <c r="G12" s="31">
        <f>F12*0.21</f>
        <v>0</v>
      </c>
      <c r="H12" s="24">
        <f>F12+G12</f>
        <v>0</v>
      </c>
      <c r="I12" s="69" t="s">
        <v>27</v>
      </c>
      <c r="J12" s="20">
        <v>119924</v>
      </c>
      <c r="K12" s="25">
        <v>1032</v>
      </c>
    </row>
    <row r="13" spans="2:11" ht="69" customHeight="1">
      <c r="B13" s="27"/>
      <c r="C13" s="28"/>
      <c r="D13" s="29"/>
      <c r="E13" s="30"/>
      <c r="F13" s="31"/>
      <c r="G13" s="31"/>
      <c r="H13" s="24"/>
      <c r="I13" s="68" t="s">
        <v>28</v>
      </c>
      <c r="J13" s="70" t="s">
        <v>29</v>
      </c>
      <c r="K13" s="25"/>
    </row>
    <row r="14" spans="2:11" ht="13.5" thickBot="1">
      <c r="B14" s="9"/>
      <c r="C14" s="10"/>
      <c r="D14" s="10"/>
      <c r="E14" s="10"/>
      <c r="F14" s="10"/>
      <c r="G14" s="10"/>
      <c r="H14" s="11"/>
      <c r="I14" s="14"/>
      <c r="J14" s="14"/>
      <c r="K14" s="10"/>
    </row>
    <row r="15" spans="2:10" ht="41.25" customHeight="1">
      <c r="B15" s="47" t="s">
        <v>3</v>
      </c>
      <c r="C15" s="48"/>
      <c r="D15" s="15"/>
      <c r="E15" s="38">
        <f>SUM(F8:F13)</f>
        <v>0</v>
      </c>
      <c r="F15" s="39"/>
      <c r="G15" s="39"/>
      <c r="H15" s="40"/>
      <c r="I15" s="16"/>
      <c r="J15" s="16"/>
    </row>
    <row r="16" spans="2:10" ht="41.25" customHeight="1">
      <c r="B16" s="49" t="s">
        <v>4</v>
      </c>
      <c r="C16" s="50"/>
      <c r="D16" s="14"/>
      <c r="E16" s="41">
        <f>SUM(G8:G13)</f>
        <v>0</v>
      </c>
      <c r="F16" s="42"/>
      <c r="G16" s="42"/>
      <c r="H16" s="43"/>
      <c r="I16" s="16"/>
      <c r="J16" s="16"/>
    </row>
    <row r="17" spans="2:10" ht="41.25" customHeight="1" thickBot="1">
      <c r="B17" s="51" t="s">
        <v>9</v>
      </c>
      <c r="C17" s="52"/>
      <c r="D17" s="14"/>
      <c r="E17" s="44">
        <f>SUM(H8:H13)</f>
        <v>0</v>
      </c>
      <c r="F17" s="45"/>
      <c r="G17" s="45"/>
      <c r="H17" s="46"/>
      <c r="I17" s="16"/>
      <c r="J17" s="16"/>
    </row>
    <row r="18" ht="19.5" customHeight="1" thickBot="1"/>
    <row r="19" spans="4:10" ht="36" customHeight="1" thickBot="1">
      <c r="D19" s="12"/>
      <c r="E19" s="35" t="s">
        <v>12</v>
      </c>
      <c r="F19" s="36"/>
      <c r="G19" s="36"/>
      <c r="H19" s="37"/>
      <c r="I19" s="17"/>
      <c r="J19" s="17"/>
    </row>
  </sheetData>
  <sheetProtection/>
  <mergeCells count="34">
    <mergeCell ref="E2:K2"/>
    <mergeCell ref="H10:H11"/>
    <mergeCell ref="F8:F9"/>
    <mergeCell ref="K8:K9"/>
    <mergeCell ref="K10:K11"/>
    <mergeCell ref="G8:G9"/>
    <mergeCell ref="H8:H9"/>
    <mergeCell ref="B3:E3"/>
    <mergeCell ref="B5:E5"/>
    <mergeCell ref="G10:G11"/>
    <mergeCell ref="C8:C9"/>
    <mergeCell ref="D8:D9"/>
    <mergeCell ref="C10:C11"/>
    <mergeCell ref="D10:D11"/>
    <mergeCell ref="E10:E11"/>
    <mergeCell ref="F10:F11"/>
    <mergeCell ref="B8:B9"/>
    <mergeCell ref="B10:B11"/>
    <mergeCell ref="E8:E9"/>
    <mergeCell ref="E19:H19"/>
    <mergeCell ref="E15:H15"/>
    <mergeCell ref="E16:H16"/>
    <mergeCell ref="E17:H17"/>
    <mergeCell ref="B15:C15"/>
    <mergeCell ref="B16:C16"/>
    <mergeCell ref="B17:C17"/>
    <mergeCell ref="H12:H13"/>
    <mergeCell ref="K12:K13"/>
    <mergeCell ref="B12:B13"/>
    <mergeCell ref="C12:C13"/>
    <mergeCell ref="D12:D13"/>
    <mergeCell ref="E12:E13"/>
    <mergeCell ref="F12:F13"/>
    <mergeCell ref="G12:G13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2016-09-29T09:16:08Z</dcterms:modified>
  <cp:category/>
  <cp:version/>
  <cp:contentType/>
  <cp:contentStatus/>
</cp:coreProperties>
</file>