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234575\Desktop\SIMU-FSS-NEOCENĚNÝ VV\SLP\"/>
    </mc:Choice>
  </mc:AlternateContent>
  <bookViews>
    <workbookView xWindow="0" yWindow="180" windowWidth="15600" windowHeight="8010" tabRatio="355" activeTab="1"/>
  </bookViews>
  <sheets>
    <sheet name="REKAP" sheetId="2" r:id="rId1"/>
    <sheet name="POLOZKY" sheetId="1" r:id="rId2"/>
  </sheets>
  <definedNames>
    <definedName name="Excel_BuiltIn_Print_Area_2">"$#REF!.$A$1:$D$60"</definedName>
    <definedName name="_xlnm.Print_Titles" localSheetId="1">POLOZKY!$1:$5</definedName>
    <definedName name="_xlnm.Print_Titles" localSheetId="0">REKAP!$1:$7</definedName>
    <definedName name="_xlnm.Print_Area" localSheetId="1">POLOZKY!$A$1:$H$137</definedName>
    <definedName name="_xlnm.Print_Area" localSheetId="0">REKAP!$A$1:$H$28</definedName>
  </definedNames>
  <calcPr calcId="162913"/>
</workbook>
</file>

<file path=xl/calcChain.xml><?xml version="1.0" encoding="utf-8"?>
<calcChain xmlns="http://schemas.openxmlformats.org/spreadsheetml/2006/main">
  <c r="H13" i="1" l="1"/>
  <c r="H11" i="1"/>
  <c r="H10" i="1"/>
  <c r="H135" i="1"/>
  <c r="H134" i="1"/>
  <c r="H133" i="1"/>
  <c r="H132" i="1"/>
  <c r="H131" i="1"/>
  <c r="H130" i="1"/>
  <c r="H123" i="1"/>
  <c r="H122" i="1"/>
  <c r="H121" i="1"/>
  <c r="H120" i="1"/>
  <c r="H119" i="1"/>
  <c r="H118" i="1"/>
  <c r="H115" i="1"/>
  <c r="H114" i="1"/>
  <c r="H113" i="1"/>
  <c r="H112" i="1"/>
  <c r="H111" i="1"/>
  <c r="H110" i="1"/>
  <c r="H109" i="1"/>
  <c r="H108" i="1"/>
  <c r="H107" i="1"/>
  <c r="H106" i="1"/>
  <c r="H103" i="1"/>
  <c r="H101" i="1"/>
  <c r="H100" i="1"/>
  <c r="H97" i="1"/>
  <c r="H96" i="1"/>
  <c r="H95" i="1"/>
  <c r="H94" i="1"/>
  <c r="H91" i="1"/>
  <c r="H90" i="1"/>
  <c r="H89" i="1"/>
  <c r="H88" i="1"/>
  <c r="H87" i="1"/>
  <c r="H84" i="1"/>
  <c r="H83" i="1"/>
  <c r="H82" i="1"/>
  <c r="H74" i="1"/>
  <c r="H73" i="1"/>
  <c r="H72" i="1"/>
  <c r="H71" i="1"/>
  <c r="H70" i="1"/>
  <c r="H69" i="1"/>
  <c r="H68" i="1"/>
  <c r="H65" i="1"/>
  <c r="H63" i="1"/>
  <c r="H62" i="1"/>
  <c r="H60" i="1"/>
  <c r="H59" i="1"/>
  <c r="H58" i="1"/>
  <c r="H57" i="1"/>
  <c r="H56" i="1"/>
  <c r="H55" i="1"/>
  <c r="H52" i="1"/>
  <c r="H51" i="1"/>
  <c r="H50" i="1"/>
  <c r="H49" i="1"/>
  <c r="H48" i="1"/>
  <c r="H45" i="1"/>
  <c r="H44" i="1"/>
  <c r="H43" i="1"/>
  <c r="H42" i="1"/>
  <c r="H41" i="1"/>
  <c r="H40" i="1"/>
  <c r="H38" i="1"/>
  <c r="H31" i="1"/>
  <c r="H30" i="1"/>
  <c r="H29" i="1"/>
  <c r="H28" i="1"/>
  <c r="H27" i="1"/>
  <c r="H26" i="1"/>
  <c r="H25" i="1"/>
  <c r="H24" i="1"/>
  <c r="H23" i="1"/>
  <c r="H22" i="1"/>
  <c r="H21" i="1"/>
  <c r="H20" i="1"/>
  <c r="H19" i="1"/>
  <c r="H18" i="1"/>
  <c r="H33" i="1"/>
  <c r="H9" i="1"/>
  <c r="H1" i="2" l="1"/>
  <c r="F108" i="1" l="1"/>
  <c r="F62" i="1" l="1"/>
  <c r="F23" i="1" l="1"/>
  <c r="F88" i="1" l="1"/>
  <c r="F112" i="1"/>
  <c r="F111" i="1"/>
  <c r="F110" i="1"/>
  <c r="F109" i="1"/>
  <c r="F107" i="1"/>
  <c r="F106" i="1"/>
  <c r="F91" i="1"/>
  <c r="F90" i="1"/>
  <c r="F89" i="1"/>
  <c r="H127" i="1" l="1"/>
  <c r="H13" i="2" s="1"/>
  <c r="F11" i="1" l="1"/>
  <c r="D13" i="2" l="1"/>
  <c r="C14" i="2" l="1"/>
  <c r="D16" i="2" s="1"/>
  <c r="C8" i="2"/>
  <c r="F56" i="1" l="1"/>
  <c r="D137" i="1" l="1"/>
  <c r="A3" i="2" l="1"/>
  <c r="A1" i="2"/>
  <c r="D76" i="1" l="1"/>
  <c r="D19" i="2" l="1"/>
  <c r="D10" i="2"/>
  <c r="H76" i="1" l="1"/>
  <c r="H10" i="2" s="1"/>
  <c r="H137" i="1"/>
  <c r="H16" i="2" s="1"/>
  <c r="H19" i="2" l="1"/>
  <c r="H21" i="2" s="1"/>
</calcChain>
</file>

<file path=xl/sharedStrings.xml><?xml version="1.0" encoding="utf-8"?>
<sst xmlns="http://schemas.openxmlformats.org/spreadsheetml/2006/main" count="308" uniqueCount="180">
  <si>
    <t>m</t>
  </si>
  <si>
    <t>ks</t>
  </si>
  <si>
    <t>hod</t>
  </si>
  <si>
    <t>Zkušební provoz</t>
  </si>
  <si>
    <t>P.č.</t>
  </si>
  <si>
    <t>Název položky</t>
  </si>
  <si>
    <t>MJ</t>
  </si>
  <si>
    <t>množství</t>
  </si>
  <si>
    <t>Celkem za</t>
  </si>
  <si>
    <t>Obj.č.</t>
  </si>
  <si>
    <t>Výchozí revize</t>
  </si>
  <si>
    <t>Měření metalických datových segmentů</t>
  </si>
  <si>
    <t>Zásuvky:</t>
  </si>
  <si>
    <t>Elektroinstalační materiál</t>
  </si>
  <si>
    <t>Úložné konstrukce</t>
  </si>
  <si>
    <t>Montážní a instalační práce</t>
  </si>
  <si>
    <t>Kompletace systému</t>
  </si>
  <si>
    <t>Individuální zkoušky</t>
  </si>
  <si>
    <t>Komplexní zkoušky</t>
  </si>
  <si>
    <t>Dokumentace skutečného provedení</t>
  </si>
  <si>
    <t>Tisk dokumentace skutečného provedení</t>
  </si>
  <si>
    <t>Dopravní náklady</t>
  </si>
  <si>
    <t>Položka zahrnuje veškeré náklady na přípravu vzorkování, náklady spojené s odsouhlasením nabízeného systému uživatelem, doložení atestů a certifikátů a veškeré další práce nutné k zajištění plné funkčnosti systému a řádného předání objednateli</t>
  </si>
  <si>
    <t>Položka obsahuje povinné individuální zkoušky nutné k prokázání bezchybné funkčnosti díla; provádění  a výsledek zkoušek bude denně zachycován v zápisech; denní zápisy budou obsahovat popis zkoušené technologie, včetně fyzické kontroly prvků; o ukončení zkoušky bude sepsán závěrečný protokol</t>
  </si>
  <si>
    <t>Položka obsahuje povinné komplexní zkoušky celého díla za účelem prokázání kvality a funkčnosti díla v rámci vzájemně propojených a na sebe navazujících systémů</t>
  </si>
  <si>
    <t xml:space="preserve">Položka zahrnuje náklady na přítomnost technika během zkušebního provozu systému, včetně odstraňování závad a nedodělků, které zkušební provoz prokáže </t>
  </si>
  <si>
    <t>Položka zahrnuje provedení výchozí revize systému revizním technikem dle ČSN 33 2000-6-61;</t>
  </si>
  <si>
    <t>Položka zahrnuje veškeré práce spojené s vytvořením dokumentace skutečného provedení.</t>
  </si>
  <si>
    <t>Položka zahrnuje veškeré náklady  spojené s dopravou materiálu na zakázku. Položka je uvedena v km, uchazeč doplní nejenom cenu na km, ale i předpokládaný počet km</t>
  </si>
  <si>
    <t>paré</t>
  </si>
  <si>
    <t>km</t>
  </si>
  <si>
    <t>cena / MJ</t>
  </si>
  <si>
    <t>Díl.</t>
  </si>
  <si>
    <t>Položka zahrnuje veškeré práce spojené s vytištěním dokumentace skutečného provedení, položka je uváděna v počtu výtisků nutných k předání objednateli</t>
  </si>
  <si>
    <t>Položení a upevnění sdělovacích kabelů do žlabů a trubek</t>
  </si>
  <si>
    <t>Montáž ohebných chrániček pod strop, do SDK a podlahy do pr.25mm</t>
  </si>
  <si>
    <t>Odvíjení kabelů z kabelového bubnu, naměření délky, odříznutí a úpravu konců kabelu;ukládání kabeláže do kabelových tras;přeměření izolačního stavu a kontinuity žil kabelu</t>
  </si>
  <si>
    <t>Kompletní práce spojené s montáží ohebných chrániček pod strop, do SDK a podlahy do pr.25mm</t>
  </si>
  <si>
    <t>Ohebná trubka pr. 25mm</t>
  </si>
  <si>
    <t>Kompletace, revize a zkoušky</t>
  </si>
  <si>
    <t>cena
celkem (Kč)</t>
  </si>
  <si>
    <t>Datová dvojzásuvka 2x RJ45 - zapuštěná</t>
  </si>
  <si>
    <t>Rozváděč</t>
  </si>
  <si>
    <t>Ohebná trubka pr. 32mm</t>
  </si>
  <si>
    <t>Montáž kompletního RACKU</t>
  </si>
  <si>
    <t>sada</t>
  </si>
  <si>
    <t>Ostatní související příslušenství</t>
  </si>
  <si>
    <t>REKAPITULACE</t>
  </si>
  <si>
    <t>Celkem v Kč bez DPH</t>
  </si>
  <si>
    <t>Celkem v Kč vč. DPH 21%</t>
  </si>
  <si>
    <t>kpl</t>
  </si>
  <si>
    <t>Datová zásuvka UTP 1xRJ45 Cat.6 do podlahové krabice, 1x modul 45, komplet.</t>
  </si>
  <si>
    <t>Datová dvojzásuvka 1x RJ45 - do podlah.krabice</t>
  </si>
  <si>
    <t>Ohebná trubka PVC, vnější  pr. 32 mm</t>
  </si>
  <si>
    <t>Ohebná trubka PVC, vnější  pr. 25 mm</t>
  </si>
  <si>
    <t>Montáž kompletní zásuvky cat6 jednoduché 1xRJ45</t>
  </si>
  <si>
    <t>Montáž kompletní zásuvky cat6 dvojité 2xRJ45</t>
  </si>
  <si>
    <t>Kompletní práce spojené s montáží chrániček</t>
  </si>
  <si>
    <t>Keystony a kabely systémové od jednoho výrobce - certifikovaný systém.</t>
  </si>
  <si>
    <t>Keystone</t>
  </si>
  <si>
    <t>Keystone - certifikovatelný s kabeláží</t>
  </si>
  <si>
    <t>Typ</t>
  </si>
  <si>
    <t>Technická specifikace - STANDARD</t>
  </si>
  <si>
    <t>Instalační nestíněný kabel UTP - typ Cat 6, 250MHz  4p min.  AWG23, LSOH</t>
  </si>
  <si>
    <t>Kategorie: CAT6
Podporované protokoly: 1000BaseT, 1000BaseTX
Stínění: ne
Šířka pásma: 250 MHz
Vodič: měděný drát AWG 23
Izolace: polyethylen 1, 02 mm
Plášť: LSOH
Barva: fialová
Průměr kabelu: 6, 3 mm
Váha: 42 kg/km
NVP: 69 %
Propagation delay: 535 ns/100 m
Delay skew: 20 ns/100 m
Skladovací teplota: -20°C až 60°C
Provozní teplota: -20°C až 60°C
Teplota při instalaci: 0°C až 50°C</t>
  </si>
  <si>
    <t>Trubka 25 PVC s vyšší mech.odolností do podlahy 750N/5cm</t>
  </si>
  <si>
    <t>Kompletní práce spojené s montáží kompletní zásuvky cat6 UTP jednoduché 1xRJ45</t>
  </si>
  <si>
    <t>Kompletní práce spojené s montáží kompletní zásuvky cat6 UTP dvojité 2xRJ45</t>
  </si>
  <si>
    <t>Odvíjení kabelů z kabelového bubnu, naměření délky, odříznutí a úpravu konců kabelu;ukládání kabeláže do kabelových tras;přeměření izolačního stavu a kontinuity žil kabelu. Montáž, zakončení, zapojení, svorkování. Montáže provedené tak, aby byla funkčnost zaručena (certifikované hmoždinky, příchytky, žlaby a podobně)</t>
  </si>
  <si>
    <t>Trubka pr.25mm PVC do podlahy</t>
  </si>
  <si>
    <t>Vyvazovací panel 1U</t>
  </si>
  <si>
    <t>Název části</t>
  </si>
  <si>
    <t>Trubka PVC d=25mm</t>
  </si>
  <si>
    <t>Trubka PVC tuhá d=25mm</t>
  </si>
  <si>
    <t>Montáž chrániček pod strop, do SDK a podlahy do pr.25mm</t>
  </si>
  <si>
    <t>Ostatní</t>
  </si>
  <si>
    <t>Universální kabelážní systém (UKS)</t>
  </si>
  <si>
    <t>koordinace prací s ostatními profesemi</t>
  </si>
  <si>
    <t>značení trasy vedení</t>
  </si>
  <si>
    <t>přesuny hmot</t>
  </si>
  <si>
    <t>Datová zásuvka UTP 2xRJ45 Cat.6 pod omítku, komplet (maska nosná, přístroj, kryt,instal.krabice).</t>
  </si>
  <si>
    <r>
      <t xml:space="preserve">Strukturovaná kabeláž jako celek musí splňovat záruky a certifikace od dodavatele, systém musí být cerifikován jako kompaktní celek od jednoho výrobce. Veškeré zařízení uvedené ve výkazu výměr musí být kompletní, včetně příslušenství tak, aby byl celek po montáži plně funkční. Design zásuvek ekvivalent TANGO.
</t>
    </r>
    <r>
      <rPr>
        <b/>
        <i/>
        <sz val="10"/>
        <rFont val="Calibri"/>
        <family val="2"/>
        <charset val="238"/>
        <scheme val="minor"/>
      </rPr>
      <t>Aktivní prvky, WiFi AP, UPS a zařízení AVT předmětem samostatné dodávky investora (součástí projektu interiérového vybavení).</t>
    </r>
  </si>
  <si>
    <t>Montážní sada M6 do rozvaděče (šroub + plovoucí matka + podložka)</t>
  </si>
  <si>
    <t>Montážní sada M6 do rozvaděče (šroub + plovoucí matka + podložka) - komplet</t>
  </si>
  <si>
    <t>Aktivní prvky součástí dodávky investora.</t>
  </si>
  <si>
    <t>Patch panel 24 x RJ45 CAT6 UTP 350 MHz černý 1U SX24-6-UTP-BK</t>
  </si>
  <si>
    <t>1U patch panel 24xRJ45, Cat.6</t>
  </si>
  <si>
    <t>Vyvazovací panel 19" (jumper ring panel) 1U, 5 úchytů hlubokých 64 mm, šedý</t>
  </si>
  <si>
    <t>Kompletní práce spojené s montáží RACKU, obsahuje montáže všech položek v kap.rozváděč</t>
  </si>
  <si>
    <t>Zednické přípomoce - odkrytí stávajících prostupů v 1.NP
- zapravení omítky, malby včetně úpravy do okolních ploch</t>
  </si>
  <si>
    <t>Ostatní příslušenství</t>
  </si>
  <si>
    <t>Revize a zkoušky</t>
  </si>
  <si>
    <t>D.1.4.2 ELEKTRONICKÉ KOMUNIKACE (SLABOPROUD)</t>
  </si>
  <si>
    <t>Montáž podlahové krabice</t>
  </si>
  <si>
    <t>Kompletní práce spojené s montáží podlahové krabice</t>
  </si>
  <si>
    <t>Ohebná trubka pr. 16mm</t>
  </si>
  <si>
    <t>Ohebná trubka PVC, vnější  pr. 16 mm</t>
  </si>
  <si>
    <t>Poplachový zabezpečovací a tísňový systém (PZTS) - úpravy</t>
  </si>
  <si>
    <t>Elektrická požární signalizace (EPS) - úpravy</t>
  </si>
  <si>
    <t>Elektronická kontrola vstupu (EKV)</t>
  </si>
  <si>
    <t>Technologie EKV</t>
  </si>
  <si>
    <t>ŘJ pro připojení čteček</t>
  </si>
  <si>
    <t>Zámky</t>
  </si>
  <si>
    <t xml:space="preserve">Elektromechanický úzký samozamykací panikový zámek </t>
  </si>
  <si>
    <t>Elektromechanický úzký samozamykací panikový zámek backset 35mm</t>
  </si>
  <si>
    <t xml:space="preserve">6m propojovací kabel s konektorem pro el.zámky </t>
  </si>
  <si>
    <t xml:space="preserve">Kabelová průchodka </t>
  </si>
  <si>
    <t>Kabelová průchodka, délka 478 mm,</t>
  </si>
  <si>
    <t>Protiplech pro DIN zámky</t>
  </si>
  <si>
    <t>Protiplech pro DIN zámky jednokřídlé dveře</t>
  </si>
  <si>
    <t>Bezpečnostní kování k elektromechanickému zámku</t>
  </si>
  <si>
    <t>Bezpečnostní kování k elektromechanickému zámku klika x klika dělený čtyřhran</t>
  </si>
  <si>
    <t>FTP kabel cat.6, 4x2x0,5mm, izolace LSZH, uložení v trubce, ve žlabu</t>
  </si>
  <si>
    <t>Flexibilní kabel stíněný 6x0.5</t>
  </si>
  <si>
    <t>JYSTY 2x2x0,8</t>
  </si>
  <si>
    <t>Kabel JYSTY 2x2x0,8</t>
  </si>
  <si>
    <t>Kabel napájecí</t>
  </si>
  <si>
    <t>H05VV-F 2x1.5</t>
  </si>
  <si>
    <t>Drobný montážní materiál - izol.pásky, bužírky, kabel.štítky, stah.pásky, sádra</t>
  </si>
  <si>
    <t>Montáž snímače identifikačních karet (vč.potřebného příslušenství)</t>
  </si>
  <si>
    <t>Kompletní práce spojené s montáží snímače bezkontaktních karet na stěnu</t>
  </si>
  <si>
    <t>Montáž řídící jednotky / koncentrátoru</t>
  </si>
  <si>
    <t>Kompletní práce spojené s montáží řídící jednotky / koncentrátoru</t>
  </si>
  <si>
    <t>Montáž elektromechanického samozamykacího zámku</t>
  </si>
  <si>
    <t>Kompletní práce spojené s instalací elektromechanického samozamykacího zámku do dveří</t>
  </si>
  <si>
    <t>Položení a upevnění silových kabelů do žlabů a trubek</t>
  </si>
  <si>
    <t>Programování systému, servisní práce technika</t>
  </si>
  <si>
    <t>Školení</t>
  </si>
  <si>
    <t>Položka zahrnuje veškeré náklady spojené se zaškolením obsluhy a údržby systému</t>
  </si>
  <si>
    <t>Ostatní součástí dílu UKS. Karty součástí dodávky investora dle skutečně požadovaného počtu.</t>
  </si>
  <si>
    <t>Čtečka bezkontaktní</t>
  </si>
  <si>
    <t>Přesunutí stávajícího detektoru PZTS, ochrana proti poškození</t>
  </si>
  <si>
    <t>Přesunutí stávajícího detektoru EPS, ochrana proti poškození</t>
  </si>
  <si>
    <t>3 (PZTS+EPS+EKV)</t>
  </si>
  <si>
    <t>PZTS+EPS+EKV</t>
  </si>
  <si>
    <t>Napájecí panel 19", 5x UTE zásuvka 230V, přepěťová ochrana, vypínač</t>
  </si>
  <si>
    <t>Napájecí panel 19", 5x UTE zásuvka 230V, přepěťová ochrana, vypínač, max. proudové zatížení 16A,
 délka přívodního kabelu 3m, výška 2U.</t>
  </si>
  <si>
    <t>Kabelová průchodka s dvouvrstvým kartáčem pro stojanové rozvaděče, otvor 300x100mm</t>
  </si>
  <si>
    <t>Protiprachová kabelová průchodka s dvouvrstvým kartáčem pro stojanové rozvaděče, rozměr kabelového vstupu 300x100mm.</t>
  </si>
  <si>
    <t xml:space="preserve">Konzole pro instalaci napájecího panelu do rámu rozvaděče </t>
  </si>
  <si>
    <t>Konzole pro instalaci napájecího panelu do rámu rozvaděče umožňující montáž do boku rozvaděče mimo rovinu 19" stojin.</t>
  </si>
  <si>
    <t>Vyvazovací oko 2U</t>
  </si>
  <si>
    <t>Vyvazovací oko plastové 80x80mm pro vertikální vedení, montáž na panel, barva černá RAL 9005.</t>
  </si>
  <si>
    <t>Uzemňovací sada pro stojanový rack</t>
  </si>
  <si>
    <t>Uzemňovací sada pro rack - kompletní se všemi potřebnými koncovkami.</t>
  </si>
  <si>
    <t>Kabelová trasa výška min. 1000 mm, rozměry min. 400x60 mm vč. instalační sady do rozvaděče</t>
  </si>
  <si>
    <t>Kabelová trasa výška min. 1000, min 400x60 mm vč. instalační sady do rozvaděče, pro vertikální vyvazování kabeláže v rozvaděči, instalace na horizontální držák.</t>
  </si>
  <si>
    <t>Držák vertikálních vyvazovacích panelů a ok 27U, 1 pár</t>
  </si>
  <si>
    <t>Držák vertikálních vyvazovacích panelů a ok, výška 27U, sada se 2 držáky vč. instalační sady, barva černá RAL 9005.</t>
  </si>
  <si>
    <t>Vertikální vyvazovací kanál 27U</t>
  </si>
  <si>
    <t>Vertikální vyvazovací kanál, výška 27U, rozměr 80x60mm, plastový, dělené víko, vč. montážní sady, barva černá RAL 9005.</t>
  </si>
  <si>
    <t>Police ukládací 19", hloubka 600 mm, střední nosnost</t>
  </si>
  <si>
    <t>Police ukládací 19" pevná, hloubka 600 mm, nosnost min. 15kg, při použití zadních podpěr min. 60kg, barva černá RAL 9005.</t>
  </si>
  <si>
    <t>SIMU+ FSS, m.č.5.36</t>
  </si>
  <si>
    <t>Podlahová krabice 16modulů</t>
  </si>
  <si>
    <t>Podlahová krabice 16modulů, kompletní včetně přípravku pro zabudování do betonové podlahy,
kryt pro podlahovou krytinu</t>
  </si>
  <si>
    <t>Ventilační jednotka s instalačním rámem pro rack 600x600 s možností instalace do horního nebo spodního dílu rozvaděče, 4 ventilátory</t>
  </si>
  <si>
    <t>Ventilační jednotka s instalačním rámem pro rack 600x600 s možností instalace do horního nebo spodního dílu rozvaděče, 4 ventilátory, termostat s rozpětím 0-60°C, barevné provedení - světle šedá RAL 9005.</t>
  </si>
  <si>
    <t>Horizontální držák pro boční vyvazování pro stojanové rozvaděče 600x600 mm, balení 2ks</t>
  </si>
  <si>
    <t>Horizontální držák pro boční vyvazování pro stojanové rozvaděče 600x600 mm, balení 2ks.</t>
  </si>
  <si>
    <t>Výsuvná optická vana vč. čela pro 12 spojek SC, duplex, 1U</t>
  </si>
  <si>
    <t>Výsuvná optická vana vč. čela pro 3 spojky SC, duplex, 1U</t>
  </si>
  <si>
    <t xml:space="preserve">Adaptér SC MM duplex </t>
  </si>
  <si>
    <t>Pigtail 50/125 SC 1,5m, montáž pomocí sváru</t>
  </si>
  <si>
    <t>Záslepka do optické vany (duplex)</t>
  </si>
  <si>
    <t>Kazeta s víkem pro 12 svárů</t>
  </si>
  <si>
    <t>ochrana sváru</t>
  </si>
  <si>
    <t>Montáž optické vany včetně svárů a proměření vláken (6xvlákno)</t>
  </si>
  <si>
    <t>drátěný žlab 200x50mm, vč. tvarovek, spojovacího  a úchytového materiálu</t>
  </si>
  <si>
    <t>Montáž žlabu 200x50</t>
  </si>
  <si>
    <t>Kompletní práce spojené s montáží žlabu 200x50</t>
  </si>
  <si>
    <t>Síťovatelný kontrolér pro připojení čtečky, kompatibilní se systémem na MUNI FSS</t>
  </si>
  <si>
    <t>Bezkontant.čtečka, úzká, kompatibilní se systémem na MUNI FSS</t>
  </si>
  <si>
    <t>Napájecí zdroj 12V/2A</t>
  </si>
  <si>
    <t>Napájecí zdroj 12V/2A včetně akumulátoru 7Ah</t>
  </si>
  <si>
    <t>Montáž zdroje</t>
  </si>
  <si>
    <t>Kompletní práce spojené s instalací napájecího zdroje</t>
  </si>
  <si>
    <t>demontáže</t>
  </si>
  <si>
    <t>demontáže stáv. SLP zařízení</t>
  </si>
  <si>
    <t>VÝKAZ VÝMĚR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</si>
</sst>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_K_č"/>
  </numFmts>
  <fonts count="29" x14ac:knownFonts="1">
    <font>
      <sz val="10"/>
      <name val="Arial"/>
      <family val="2"/>
      <charset val="238"/>
    </font>
    <font>
      <sz val="11"/>
      <color theme="1"/>
      <name val="Calibri"/>
      <family val="2"/>
      <charset val="238"/>
      <scheme val="minor"/>
    </font>
    <font>
      <sz val="10"/>
      <name val="Arial CE"/>
    </font>
    <font>
      <b/>
      <sz val="8"/>
      <color indexed="8"/>
      <name val="Arial CE"/>
      <family val="2"/>
      <charset val="238"/>
    </font>
    <font>
      <sz val="10"/>
      <name val="Arial"/>
      <family val="2"/>
      <charset val="238"/>
    </font>
    <font>
      <b/>
      <sz val="14"/>
      <color theme="0"/>
      <name val="Calibri"/>
      <family val="2"/>
      <charset val="238"/>
    </font>
    <font>
      <b/>
      <u/>
      <sz val="8"/>
      <color theme="0"/>
      <name val="Calibri"/>
      <family val="2"/>
      <charset val="238"/>
    </font>
    <font>
      <b/>
      <sz val="20"/>
      <color theme="0"/>
      <name val="Calibri"/>
      <family val="2"/>
      <charset val="238"/>
    </font>
    <font>
      <sz val="8"/>
      <name val="Calibri"/>
      <family val="2"/>
      <charset val="238"/>
    </font>
    <font>
      <sz val="12"/>
      <name val="Calibri"/>
      <family val="2"/>
      <charset val="238"/>
    </font>
    <font>
      <b/>
      <u/>
      <sz val="12"/>
      <color theme="0"/>
      <name val="Calibri"/>
      <family val="2"/>
      <charset val="238"/>
    </font>
    <font>
      <sz val="12"/>
      <color theme="0"/>
      <name val="Calibri"/>
      <family val="2"/>
      <charset val="238"/>
    </font>
    <font>
      <b/>
      <sz val="14"/>
      <color rgb="FFFF0000"/>
      <name val="Calibri"/>
      <family val="2"/>
      <charset val="238"/>
    </font>
    <font>
      <u/>
      <sz val="8"/>
      <name val="Calibri"/>
      <family val="2"/>
      <charset val="238"/>
    </font>
    <font>
      <b/>
      <sz val="10"/>
      <name val="Calibri"/>
      <family val="2"/>
      <charset val="238"/>
    </font>
    <font>
      <sz val="10"/>
      <name val="Calibri"/>
      <family val="2"/>
      <charset val="238"/>
    </font>
    <font>
      <i/>
      <sz val="8"/>
      <name val="Calibri"/>
      <family val="2"/>
      <charset val="238"/>
    </font>
    <font>
      <b/>
      <sz val="8"/>
      <name val="Calibri"/>
      <family val="2"/>
      <charset val="238"/>
    </font>
    <font>
      <b/>
      <sz val="12"/>
      <name val="Calibri"/>
      <family val="2"/>
      <charset val="238"/>
    </font>
    <font>
      <b/>
      <sz val="8"/>
      <color indexed="10"/>
      <name val="Calibri"/>
      <family val="2"/>
      <charset val="238"/>
    </font>
    <font>
      <sz val="8"/>
      <color indexed="8"/>
      <name val="Calibri"/>
      <family val="2"/>
      <charset val="238"/>
    </font>
    <font>
      <b/>
      <sz val="10"/>
      <name val="Calibri"/>
      <family val="2"/>
      <charset val="238"/>
      <scheme val="minor"/>
    </font>
    <font>
      <sz val="10"/>
      <name val="Calibri"/>
      <family val="2"/>
      <charset val="238"/>
      <scheme val="minor"/>
    </font>
    <font>
      <b/>
      <sz val="16"/>
      <name val="Calibri"/>
      <family val="2"/>
      <charset val="238"/>
    </font>
    <font>
      <i/>
      <sz val="10"/>
      <name val="Calibri"/>
      <family val="2"/>
      <charset val="238"/>
      <scheme val="minor"/>
    </font>
    <font>
      <i/>
      <sz val="10"/>
      <name val="Calibri"/>
      <family val="2"/>
      <charset val="238"/>
    </font>
    <font>
      <b/>
      <i/>
      <sz val="10"/>
      <name val="Calibri"/>
      <family val="2"/>
      <charset val="238"/>
      <scheme val="minor"/>
    </font>
    <font>
      <sz val="10"/>
      <name val="Arial CE"/>
      <charset val="238"/>
    </font>
    <font>
      <sz val="12"/>
      <name val="Times New Roman CE"/>
      <charset val="238"/>
    </font>
  </fonts>
  <fills count="8">
    <fill>
      <patternFill patternType="none"/>
    </fill>
    <fill>
      <patternFill patternType="gray125"/>
    </fill>
    <fill>
      <patternFill patternType="solid">
        <fgColor rgb="FF002776"/>
        <bgColor indexed="64"/>
      </patternFill>
    </fill>
    <fill>
      <patternFill patternType="solid">
        <fgColor rgb="FFA5ACAF"/>
        <bgColor indexed="64"/>
      </patternFill>
    </fill>
    <fill>
      <patternFill patternType="solid">
        <fgColor indexed="2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3"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rgb="FF969696"/>
      </top>
      <bottom style="hair">
        <color rgb="FF969696"/>
      </bottom>
      <diagonal/>
    </border>
    <border>
      <left style="thin">
        <color indexed="64"/>
      </left>
      <right style="thin">
        <color indexed="64"/>
      </right>
      <top/>
      <bottom style="hair">
        <color rgb="FF969696"/>
      </bottom>
      <diagonal/>
    </border>
    <border>
      <left style="thin">
        <color indexed="64"/>
      </left>
      <right/>
      <top style="hair">
        <color indexed="64"/>
      </top>
      <bottom style="hair">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thin">
        <color indexed="64"/>
      </left>
      <right/>
      <top/>
      <bottom style="hair">
        <color indexed="64"/>
      </bottom>
      <diagonal/>
    </border>
  </borders>
  <cellStyleXfs count="10">
    <xf numFmtId="0" fontId="0" fillId="0" borderId="0"/>
    <xf numFmtId="0" fontId="2" fillId="0" borderId="0"/>
    <xf numFmtId="0" fontId="3" fillId="0" borderId="3" applyProtection="0">
      <alignment horizontal="justify" vertical="center" wrapText="1"/>
    </xf>
    <xf numFmtId="0" fontId="4" fillId="0" borderId="0"/>
    <xf numFmtId="0" fontId="1" fillId="0" borderId="0"/>
    <xf numFmtId="0" fontId="4" fillId="0" borderId="0"/>
    <xf numFmtId="0" fontId="4" fillId="0" borderId="0"/>
    <xf numFmtId="0" fontId="27" fillId="0" borderId="0" applyProtection="0"/>
    <xf numFmtId="0" fontId="4" fillId="0" borderId="0"/>
    <xf numFmtId="0" fontId="28" fillId="0" borderId="0"/>
  </cellStyleXfs>
  <cellXfs count="174">
    <xf numFmtId="0" fontId="0" fillId="0" borderId="0" xfId="0"/>
    <xf numFmtId="0" fontId="5" fillId="2" borderId="0" xfId="1" applyFont="1" applyFill="1" applyAlignment="1">
      <alignment horizontal="left" vertical="center"/>
    </xf>
    <xf numFmtId="0" fontId="6" fillId="2" borderId="0" xfId="1" applyFont="1" applyFill="1" applyAlignment="1">
      <alignment horizontal="left"/>
    </xf>
    <xf numFmtId="0" fontId="6" fillId="2" borderId="0" xfId="1" applyFont="1" applyFill="1" applyAlignment="1">
      <alignment vertical="center"/>
    </xf>
    <xf numFmtId="0" fontId="6" fillId="2" borderId="0" xfId="1" applyFont="1" applyFill="1" applyAlignment="1"/>
    <xf numFmtId="0" fontId="7" fillId="2" borderId="0" xfId="1" applyFont="1" applyFill="1" applyAlignment="1">
      <alignment horizontal="right" vertical="center"/>
    </xf>
    <xf numFmtId="0" fontId="8" fillId="0" borderId="0" xfId="0" applyFont="1" applyAlignment="1">
      <alignment vertical="center"/>
    </xf>
    <xf numFmtId="0" fontId="9" fillId="3" borderId="0" xfId="1" applyFont="1" applyFill="1" applyAlignment="1"/>
    <xf numFmtId="0" fontId="10" fillId="3" borderId="0" xfId="1" applyFont="1" applyFill="1" applyAlignment="1">
      <alignment horizontal="left"/>
    </xf>
    <xf numFmtId="0" fontId="10" fillId="3" borderId="0" xfId="1" applyFont="1" applyFill="1" applyAlignment="1"/>
    <xf numFmtId="0" fontId="11" fillId="3" borderId="0" xfId="1" applyFont="1" applyFill="1" applyAlignment="1">
      <alignment horizontal="right"/>
    </xf>
    <xf numFmtId="0" fontId="12" fillId="0" borderId="0" xfId="1" applyFont="1" applyAlignment="1">
      <alignment horizontal="left" indent="1"/>
    </xf>
    <xf numFmtId="0" fontId="8" fillId="0" borderId="0" xfId="0" applyFont="1" applyAlignment="1">
      <alignment horizontal="left" vertical="center"/>
    </xf>
    <xf numFmtId="0" fontId="13" fillId="0" borderId="0" xfId="1" applyFont="1" applyAlignment="1">
      <alignment horizontal="center" vertical="center"/>
    </xf>
    <xf numFmtId="0" fontId="13" fillId="0" borderId="0" xfId="1" applyFont="1" applyAlignment="1">
      <alignment horizontal="center"/>
    </xf>
    <xf numFmtId="0" fontId="13" fillId="0" borderId="0" xfId="1" applyFont="1" applyAlignment="1">
      <alignment horizontal="right" vertical="center"/>
    </xf>
    <xf numFmtId="0" fontId="8" fillId="0" borderId="0" xfId="0" applyFont="1" applyFill="1" applyAlignment="1">
      <alignment vertical="center"/>
    </xf>
    <xf numFmtId="0" fontId="14" fillId="0" borderId="0" xfId="0" applyNumberFormat="1" applyFont="1" applyAlignment="1">
      <alignment vertical="center"/>
    </xf>
    <xf numFmtId="0" fontId="14" fillId="0" borderId="0" xfId="0" applyFont="1" applyAlignment="1">
      <alignment horizontal="center"/>
    </xf>
    <xf numFmtId="4" fontId="15" fillId="0" borderId="0" xfId="0" applyNumberFormat="1" applyFont="1" applyAlignment="1"/>
    <xf numFmtId="0" fontId="17" fillId="0" borderId="0" xfId="0" applyFont="1" applyAlignment="1">
      <alignment horizontal="left" vertical="center"/>
    </xf>
    <xf numFmtId="0" fontId="15" fillId="0" borderId="0" xfId="0" applyFont="1" applyAlignment="1">
      <alignment horizontal="center"/>
    </xf>
    <xf numFmtId="4" fontId="14" fillId="0" borderId="0" xfId="0" applyNumberFormat="1" applyFont="1" applyAlignment="1"/>
    <xf numFmtId="0" fontId="8" fillId="0" borderId="0" xfId="0" applyFont="1" applyAlignment="1">
      <alignment vertical="center" wrapText="1"/>
    </xf>
    <xf numFmtId="0" fontId="8" fillId="0" borderId="0" xfId="0" applyFont="1" applyAlignment="1" applyProtection="1">
      <alignment horizontal="center"/>
      <protection locked="0"/>
    </xf>
    <xf numFmtId="4" fontId="8" fillId="0" borderId="0" xfId="0" applyNumberFormat="1" applyFont="1" applyAlignment="1">
      <alignment vertical="center"/>
    </xf>
    <xf numFmtId="0" fontId="17" fillId="0" borderId="0" xfId="0" applyNumberFormat="1" applyFont="1" applyAlignment="1">
      <alignment vertical="center"/>
    </xf>
    <xf numFmtId="0" fontId="8" fillId="0" borderId="0" xfId="0" applyFont="1" applyAlignment="1">
      <alignment horizontal="center"/>
    </xf>
    <xf numFmtId="49" fontId="17" fillId="0" borderId="0" xfId="0" applyNumberFormat="1" applyFont="1" applyFill="1" applyAlignment="1">
      <alignment horizontal="left" vertical="center" wrapText="1"/>
    </xf>
    <xf numFmtId="49" fontId="8" fillId="0" borderId="0" xfId="0" applyNumberFormat="1" applyFont="1" applyFill="1" applyAlignment="1">
      <alignment horizontal="center"/>
    </xf>
    <xf numFmtId="49" fontId="17" fillId="0" borderId="0" xfId="0" applyNumberFormat="1" applyFont="1" applyAlignment="1">
      <alignment horizontal="center"/>
    </xf>
    <xf numFmtId="0" fontId="8" fillId="0" borderId="0" xfId="0" applyNumberFormat="1" applyFont="1" applyAlignment="1">
      <alignment vertical="center"/>
    </xf>
    <xf numFmtId="0" fontId="17" fillId="0" borderId="0" xfId="0" applyFont="1" applyAlignment="1">
      <alignment horizontal="center"/>
    </xf>
    <xf numFmtId="0" fontId="19" fillId="0" borderId="0" xfId="0" applyFont="1" applyAlignment="1">
      <alignment horizontal="left" vertical="center"/>
    </xf>
    <xf numFmtId="0" fontId="8" fillId="0" borderId="0" xfId="0" applyNumberFormat="1" applyFont="1" applyAlignment="1">
      <alignment horizontal="center"/>
    </xf>
    <xf numFmtId="0" fontId="19" fillId="0" borderId="0" xfId="0" applyFont="1" applyAlignment="1">
      <alignment horizontal="center"/>
    </xf>
    <xf numFmtId="0" fontId="8" fillId="0" borderId="0" xfId="0" applyFont="1" applyFill="1" applyAlignment="1">
      <alignment horizontal="left" vertical="center"/>
    </xf>
    <xf numFmtId="49" fontId="8" fillId="0" borderId="0" xfId="0" applyNumberFormat="1" applyFont="1" applyAlignment="1">
      <alignment horizontal="left" vertical="center" wrapText="1"/>
    </xf>
    <xf numFmtId="49" fontId="8" fillId="0" borderId="0" xfId="0" applyNumberFormat="1" applyFont="1" applyAlignment="1">
      <alignment horizontal="center"/>
    </xf>
    <xf numFmtId="0" fontId="8" fillId="0" borderId="0" xfId="0" applyNumberFormat="1" applyFont="1" applyAlignment="1">
      <alignment horizontal="left" vertical="center"/>
    </xf>
    <xf numFmtId="0" fontId="8" fillId="0" borderId="0" xfId="0" applyFont="1" applyFill="1" applyBorder="1" applyAlignment="1">
      <alignment vertical="center"/>
    </xf>
    <xf numFmtId="0" fontId="8" fillId="0" borderId="0" xfId="0" applyFont="1" applyFill="1" applyBorder="1" applyAlignment="1">
      <alignment horizontal="center"/>
    </xf>
    <xf numFmtId="0" fontId="16" fillId="0" borderId="0" xfId="0" applyFont="1" applyFill="1" applyBorder="1" applyAlignment="1">
      <alignment horizontal="left" vertical="center"/>
    </xf>
    <xf numFmtId="0" fontId="16" fillId="0" borderId="0" xfId="0" applyFont="1" applyFill="1" applyBorder="1" applyAlignment="1">
      <alignment horizontal="center"/>
    </xf>
    <xf numFmtId="0" fontId="8" fillId="0" borderId="0" xfId="0" applyFont="1" applyFill="1" applyBorder="1" applyAlignment="1">
      <alignment vertical="center" wrapText="1"/>
    </xf>
    <xf numFmtId="0" fontId="16" fillId="0" borderId="0" xfId="0" applyFont="1" applyFill="1" applyBorder="1" applyAlignment="1">
      <alignment horizontal="left" vertical="center" wrapText="1"/>
    </xf>
    <xf numFmtId="49" fontId="8" fillId="0" borderId="0" xfId="0" applyNumberFormat="1" applyFont="1" applyFill="1" applyBorder="1" applyAlignment="1">
      <alignment horizontal="left" vertical="center"/>
    </xf>
    <xf numFmtId="49" fontId="8" fillId="0" borderId="0" xfId="0" applyNumberFormat="1" applyFont="1" applyFill="1" applyBorder="1" applyAlignment="1">
      <alignment horizontal="center"/>
    </xf>
    <xf numFmtId="49" fontId="20" fillId="0" borderId="0" xfId="0" applyNumberFormat="1" applyFont="1" applyFill="1" applyBorder="1" applyAlignment="1">
      <alignment horizontal="center"/>
    </xf>
    <xf numFmtId="0" fontId="15" fillId="0" borderId="4" xfId="0" applyFont="1" applyFill="1" applyBorder="1" applyAlignment="1">
      <alignment vertical="center" wrapText="1"/>
    </xf>
    <xf numFmtId="0" fontId="15" fillId="0" borderId="4" xfId="6" applyFont="1" applyFill="1" applyBorder="1" applyAlignment="1">
      <alignment horizontal="left" vertical="center" wrapText="1"/>
    </xf>
    <xf numFmtId="0" fontId="15" fillId="0" borderId="4" xfId="0" applyFont="1" applyFill="1" applyBorder="1" applyAlignment="1">
      <alignment horizontal="center" vertical="center"/>
    </xf>
    <xf numFmtId="49" fontId="14" fillId="0" borderId="6" xfId="1" applyNumberFormat="1" applyFont="1" applyFill="1" applyBorder="1"/>
    <xf numFmtId="0" fontId="14" fillId="0" borderId="6" xfId="1" applyFont="1" applyFill="1" applyBorder="1" applyAlignment="1">
      <alignment horizontal="left"/>
    </xf>
    <xf numFmtId="0" fontId="15" fillId="0" borderId="4" xfId="1" applyFont="1" applyFill="1" applyBorder="1" applyAlignment="1">
      <alignment horizontal="left"/>
    </xf>
    <xf numFmtId="0" fontId="15" fillId="0" borderId="6" xfId="1" applyFont="1" applyFill="1" applyBorder="1" applyAlignment="1">
      <alignment horizontal="center"/>
    </xf>
    <xf numFmtId="0" fontId="15" fillId="0" borderId="6" xfId="1" applyNumberFormat="1" applyFont="1" applyFill="1" applyBorder="1" applyAlignment="1">
      <alignment horizontal="center"/>
    </xf>
    <xf numFmtId="0" fontId="15" fillId="0" borderId="6" xfId="1" applyFont="1" applyFill="1" applyBorder="1" applyAlignment="1">
      <alignment horizontal="center" wrapText="1"/>
    </xf>
    <xf numFmtId="49" fontId="15" fillId="0" borderId="4" xfId="1" applyNumberFormat="1" applyFont="1" applyFill="1" applyBorder="1"/>
    <xf numFmtId="2" fontId="15" fillId="0" borderId="4" xfId="1" applyNumberFormat="1" applyFont="1" applyFill="1" applyBorder="1" applyAlignment="1">
      <alignment horizontal="center" vertical="center"/>
    </xf>
    <xf numFmtId="164" fontId="15" fillId="0" borderId="4" xfId="1" applyNumberFormat="1" applyFont="1" applyFill="1" applyBorder="1" applyAlignment="1">
      <alignment horizontal="center" vertical="center" wrapText="1"/>
    </xf>
    <xf numFmtId="0" fontId="15" fillId="0" borderId="4" xfId="1" applyFont="1" applyFill="1" applyBorder="1" applyAlignment="1">
      <alignment horizontal="center"/>
    </xf>
    <xf numFmtId="0" fontId="22" fillId="0" borderId="4" xfId="0" applyFont="1" applyFill="1" applyBorder="1" applyAlignment="1">
      <alignment horizontal="left" vertical="center" wrapText="1"/>
    </xf>
    <xf numFmtId="0" fontId="21" fillId="0" borderId="4" xfId="0" applyFont="1" applyFill="1" applyBorder="1" applyAlignment="1">
      <alignment vertical="center" wrapText="1"/>
    </xf>
    <xf numFmtId="0" fontId="22" fillId="0" borderId="4" xfId="0" applyFont="1" applyFill="1" applyBorder="1" applyAlignment="1">
      <alignment vertical="center" wrapText="1"/>
    </xf>
    <xf numFmtId="0" fontId="22" fillId="0" borderId="4" xfId="5" applyFont="1" applyFill="1" applyBorder="1" applyAlignment="1">
      <alignment vertical="center" wrapText="1"/>
    </xf>
    <xf numFmtId="0" fontId="22" fillId="0" borderId="5" xfId="5" applyFont="1" applyBorder="1" applyAlignment="1">
      <alignment vertical="center" wrapText="1"/>
    </xf>
    <xf numFmtId="0" fontId="22" fillId="0" borderId="4" xfId="6" applyFont="1" applyFill="1" applyBorder="1" applyAlignment="1">
      <alignment horizontal="left" vertical="center" wrapText="1"/>
    </xf>
    <xf numFmtId="0" fontId="22" fillId="0" borderId="4" xfId="6" applyFont="1" applyFill="1" applyBorder="1" applyAlignment="1">
      <alignment vertical="center" wrapText="1"/>
    </xf>
    <xf numFmtId="0" fontId="22" fillId="0" borderId="5" xfId="6" applyFont="1" applyFill="1" applyBorder="1" applyAlignment="1">
      <alignment vertical="center" wrapText="1"/>
    </xf>
    <xf numFmtId="49" fontId="22" fillId="0" borderId="4" xfId="0" applyNumberFormat="1" applyFont="1" applyFill="1" applyBorder="1" applyAlignment="1">
      <alignment horizontal="center" vertical="center"/>
    </xf>
    <xf numFmtId="0" fontId="22" fillId="0" borderId="4" xfId="0" applyFont="1" applyFill="1" applyBorder="1" applyAlignment="1">
      <alignment horizontal="center" vertical="center"/>
    </xf>
    <xf numFmtId="0" fontId="22" fillId="0" borderId="5" xfId="0" applyFont="1" applyFill="1" applyBorder="1" applyAlignment="1">
      <alignment horizontal="center" vertical="center"/>
    </xf>
    <xf numFmtId="0" fontId="22" fillId="0" borderId="4" xfId="5" applyFont="1" applyBorder="1" applyAlignment="1">
      <alignment vertical="center" wrapText="1"/>
    </xf>
    <xf numFmtId="0" fontId="22" fillId="0" borderId="4" xfId="5" applyFont="1" applyFill="1" applyBorder="1" applyAlignment="1">
      <alignment horizontal="center" vertical="center" wrapText="1"/>
    </xf>
    <xf numFmtId="49" fontId="14" fillId="0" borderId="7" xfId="1" applyNumberFormat="1" applyFont="1" applyFill="1" applyBorder="1"/>
    <xf numFmtId="0" fontId="14" fillId="0" borderId="7" xfId="1" applyFont="1" applyFill="1" applyBorder="1" applyAlignment="1">
      <alignment horizontal="left"/>
    </xf>
    <xf numFmtId="0" fontId="15" fillId="0" borderId="7" xfId="1" applyFont="1" applyFill="1" applyBorder="1" applyAlignment="1">
      <alignment horizontal="center"/>
    </xf>
    <xf numFmtId="49" fontId="15" fillId="0" borderId="5" xfId="1" applyNumberFormat="1" applyFont="1" applyFill="1" applyBorder="1"/>
    <xf numFmtId="0" fontId="15" fillId="0" borderId="5" xfId="1" applyFont="1" applyFill="1" applyBorder="1" applyAlignment="1">
      <alignment horizontal="left"/>
    </xf>
    <xf numFmtId="0" fontId="15" fillId="0" borderId="5" xfId="1" applyFont="1" applyFill="1" applyBorder="1" applyAlignment="1">
      <alignment horizontal="center"/>
    </xf>
    <xf numFmtId="2" fontId="15" fillId="0" borderId="5" xfId="1" applyNumberFormat="1" applyFont="1" applyFill="1" applyBorder="1" applyAlignment="1">
      <alignment horizontal="center" vertical="center"/>
    </xf>
    <xf numFmtId="164" fontId="15" fillId="0" borderId="5" xfId="1" applyNumberFormat="1" applyFont="1" applyFill="1" applyBorder="1" applyAlignment="1">
      <alignment horizontal="center" vertical="center" wrapText="1"/>
    </xf>
    <xf numFmtId="2" fontId="15" fillId="0" borderId="7" xfId="1" applyNumberFormat="1" applyFont="1" applyFill="1" applyBorder="1" applyAlignment="1">
      <alignment horizontal="center" vertical="center"/>
    </xf>
    <xf numFmtId="164" fontId="15" fillId="0" borderId="7" xfId="1" applyNumberFormat="1" applyFont="1" applyFill="1" applyBorder="1" applyAlignment="1">
      <alignment horizontal="center" vertical="center" wrapText="1"/>
    </xf>
    <xf numFmtId="49" fontId="15" fillId="5" borderId="1" xfId="1" applyNumberFormat="1" applyFont="1" applyFill="1" applyBorder="1"/>
    <xf numFmtId="0" fontId="14" fillId="5" borderId="1" xfId="1" applyFont="1" applyFill="1" applyBorder="1" applyAlignment="1">
      <alignment horizontal="left"/>
    </xf>
    <xf numFmtId="0" fontId="14" fillId="5" borderId="1" xfId="1" applyFont="1" applyFill="1" applyBorder="1" applyAlignment="1">
      <alignment horizontal="left" vertical="center"/>
    </xf>
    <xf numFmtId="0" fontId="15" fillId="5" borderId="1" xfId="1" applyFont="1" applyFill="1" applyBorder="1" applyAlignment="1">
      <alignment horizontal="center"/>
    </xf>
    <xf numFmtId="2" fontId="15" fillId="5" borderId="1" xfId="1" applyNumberFormat="1" applyFont="1" applyFill="1" applyBorder="1" applyAlignment="1">
      <alignment horizontal="center" vertical="center"/>
    </xf>
    <xf numFmtId="164" fontId="14" fillId="5" borderId="1" xfId="1" applyNumberFormat="1" applyFont="1" applyFill="1" applyBorder="1" applyAlignment="1">
      <alignment horizontal="center" vertical="center" wrapText="1"/>
    </xf>
    <xf numFmtId="0" fontId="22" fillId="0" borderId="5" xfId="5" applyFont="1" applyBorder="1" applyAlignment="1">
      <alignment vertical="top" wrapText="1"/>
    </xf>
    <xf numFmtId="49" fontId="14" fillId="0" borderId="4" xfId="1" applyNumberFormat="1" applyFont="1" applyFill="1" applyBorder="1"/>
    <xf numFmtId="0" fontId="8" fillId="0" borderId="0" xfId="0" applyFont="1" applyBorder="1" applyAlignment="1">
      <alignment vertical="center"/>
    </xf>
    <xf numFmtId="0" fontId="21" fillId="0" borderId="5" xfId="5" applyFont="1" applyBorder="1" applyAlignment="1">
      <alignment vertical="center" wrapText="1"/>
    </xf>
    <xf numFmtId="49" fontId="15" fillId="4" borderId="1" xfId="1" applyNumberFormat="1" applyFont="1" applyFill="1" applyBorder="1" applyAlignment="1">
      <alignment vertical="center"/>
    </xf>
    <xf numFmtId="0" fontId="15" fillId="4" borderId="2" xfId="1" applyFont="1" applyFill="1" applyBorder="1" applyAlignment="1">
      <alignment horizontal="left" vertical="center"/>
    </xf>
    <xf numFmtId="0" fontId="15" fillId="4" borderId="2" xfId="1" applyFont="1" applyFill="1" applyBorder="1" applyAlignment="1">
      <alignment horizontal="center" vertical="center"/>
    </xf>
    <xf numFmtId="0" fontId="15" fillId="4" borderId="2" xfId="1" applyNumberFormat="1" applyFont="1" applyFill="1" applyBorder="1" applyAlignment="1">
      <alignment horizontal="center" vertical="center"/>
    </xf>
    <xf numFmtId="0" fontId="15" fillId="4" borderId="2" xfId="1" applyFont="1" applyFill="1" applyBorder="1" applyAlignment="1">
      <alignment horizontal="center" vertical="center" wrapText="1"/>
    </xf>
    <xf numFmtId="0" fontId="15" fillId="4" borderId="1" xfId="1" applyFont="1" applyFill="1" applyBorder="1" applyAlignment="1">
      <alignment horizontal="center" vertical="center" wrapText="1"/>
    </xf>
    <xf numFmtId="0" fontId="22" fillId="0" borderId="5" xfId="5" applyFont="1" applyFill="1" applyBorder="1" applyAlignment="1">
      <alignment vertical="center" wrapText="1"/>
    </xf>
    <xf numFmtId="0" fontId="21" fillId="0" borderId="5" xfId="5" applyFont="1" applyBorder="1" applyAlignment="1">
      <alignment vertical="top" wrapText="1"/>
    </xf>
    <xf numFmtId="0" fontId="23" fillId="0" borderId="0" xfId="0" applyFont="1" applyAlignment="1">
      <alignment vertical="center"/>
    </xf>
    <xf numFmtId="0" fontId="17" fillId="0" borderId="0" xfId="0" applyFont="1" applyAlignment="1">
      <alignment vertical="center"/>
    </xf>
    <xf numFmtId="0" fontId="14" fillId="4" borderId="2" xfId="1" applyFont="1" applyFill="1" applyBorder="1" applyAlignment="1">
      <alignment horizontal="left" vertical="center"/>
    </xf>
    <xf numFmtId="0" fontId="14" fillId="0" borderId="4" xfId="1" applyFont="1" applyFill="1" applyBorder="1" applyAlignment="1">
      <alignment horizontal="left" vertical="center"/>
    </xf>
    <xf numFmtId="0" fontId="17" fillId="0" borderId="0" xfId="0" applyFont="1" applyFill="1" applyAlignment="1">
      <alignment horizontal="left" vertical="center"/>
    </xf>
    <xf numFmtId="0" fontId="17" fillId="0" borderId="0" xfId="0" applyNumberFormat="1" applyFont="1" applyAlignment="1">
      <alignment horizontal="left" vertical="center"/>
    </xf>
    <xf numFmtId="0" fontId="6" fillId="2" borderId="0" xfId="1" applyFont="1" applyFill="1" applyAlignment="1">
      <alignment horizontal="left" vertical="center"/>
    </xf>
    <xf numFmtId="0" fontId="10" fillId="3" borderId="0" xfId="1" applyFont="1" applyFill="1" applyAlignment="1">
      <alignment horizontal="left" vertical="center"/>
    </xf>
    <xf numFmtId="0" fontId="14" fillId="0" borderId="6" xfId="1" applyFont="1" applyFill="1" applyBorder="1" applyAlignment="1">
      <alignment horizontal="left" vertical="center"/>
    </xf>
    <xf numFmtId="0" fontId="14" fillId="0" borderId="7" xfId="1" applyFont="1" applyFill="1" applyBorder="1" applyAlignment="1">
      <alignment horizontal="left" vertical="center"/>
    </xf>
    <xf numFmtId="0" fontId="14" fillId="0" borderId="5" xfId="1" applyFont="1" applyFill="1" applyBorder="1" applyAlignment="1">
      <alignment horizontal="left" vertical="center"/>
    </xf>
    <xf numFmtId="0" fontId="24" fillId="0" borderId="5" xfId="6" applyFont="1" applyFill="1" applyBorder="1" applyAlignment="1">
      <alignment vertical="center" wrapText="1"/>
    </xf>
    <xf numFmtId="0" fontId="22" fillId="0" borderId="5" xfId="0" applyFont="1" applyFill="1" applyBorder="1" applyAlignment="1">
      <alignment vertical="center" wrapText="1"/>
    </xf>
    <xf numFmtId="0" fontId="15" fillId="0" borderId="4" xfId="1" applyFont="1" applyFill="1" applyBorder="1" applyAlignment="1">
      <alignment horizontal="left" wrapText="1"/>
    </xf>
    <xf numFmtId="0" fontId="15" fillId="0" borderId="4" xfId="1" applyFont="1" applyFill="1" applyBorder="1" applyAlignment="1">
      <alignment horizontal="center" vertical="center"/>
    </xf>
    <xf numFmtId="0" fontId="15" fillId="0" borderId="4" xfId="5" applyFont="1" applyFill="1" applyBorder="1" applyAlignment="1">
      <alignment vertical="center" wrapText="1"/>
    </xf>
    <xf numFmtId="0" fontId="22" fillId="0" borderId="4" xfId="7" applyFont="1" applyFill="1" applyBorder="1" applyAlignment="1">
      <alignment horizontal="center" vertical="center"/>
    </xf>
    <xf numFmtId="0" fontId="22" fillId="0" borderId="4" xfId="8" applyFont="1" applyFill="1" applyBorder="1" applyAlignment="1">
      <alignment vertical="center" wrapText="1"/>
    </xf>
    <xf numFmtId="0" fontId="22" fillId="0" borderId="5" xfId="0" applyFont="1" applyFill="1" applyBorder="1" applyAlignment="1">
      <alignment horizontal="left" vertical="center" wrapText="1"/>
    </xf>
    <xf numFmtId="49" fontId="15" fillId="6" borderId="1" xfId="1" applyNumberFormat="1" applyFont="1" applyFill="1" applyBorder="1"/>
    <xf numFmtId="0" fontId="14" fillId="6" borderId="1" xfId="1" applyFont="1" applyFill="1" applyBorder="1" applyAlignment="1">
      <alignment horizontal="left"/>
    </xf>
    <xf numFmtId="0" fontId="15" fillId="6" borderId="1" xfId="1" applyFont="1" applyFill="1" applyBorder="1" applyAlignment="1">
      <alignment horizontal="left"/>
    </xf>
    <xf numFmtId="0" fontId="14" fillId="6" borderId="1" xfId="1" applyFont="1" applyFill="1" applyBorder="1" applyAlignment="1">
      <alignment horizontal="left" vertical="center"/>
    </xf>
    <xf numFmtId="0" fontId="15" fillId="6" borderId="1" xfId="1" applyFont="1" applyFill="1" applyBorder="1" applyAlignment="1">
      <alignment horizontal="center"/>
    </xf>
    <xf numFmtId="2" fontId="15" fillId="6" borderId="1" xfId="1" applyNumberFormat="1" applyFont="1" applyFill="1" applyBorder="1" applyAlignment="1">
      <alignment horizontal="center" vertical="center"/>
    </xf>
    <xf numFmtId="164" fontId="15" fillId="6" borderId="1" xfId="1" applyNumberFormat="1" applyFont="1" applyFill="1" applyBorder="1" applyAlignment="1">
      <alignment horizontal="center" vertical="center" wrapText="1"/>
    </xf>
    <xf numFmtId="164" fontId="14" fillId="6" borderId="1" xfId="1" applyNumberFormat="1" applyFont="1" applyFill="1" applyBorder="1" applyAlignment="1">
      <alignment horizontal="center" vertical="center" wrapText="1"/>
    </xf>
    <xf numFmtId="49" fontId="9" fillId="6" borderId="1" xfId="1" applyNumberFormat="1" applyFont="1" applyFill="1" applyBorder="1"/>
    <xf numFmtId="0" fontId="18" fillId="6" borderId="1" xfId="1" applyFont="1" applyFill="1" applyBorder="1" applyAlignment="1">
      <alignment horizontal="left"/>
    </xf>
    <xf numFmtId="0" fontId="9" fillId="6" borderId="1" xfId="1" applyFont="1" applyFill="1" applyBorder="1" applyAlignment="1">
      <alignment horizontal="left"/>
    </xf>
    <xf numFmtId="0" fontId="18" fillId="6" borderId="1" xfId="1" applyFont="1" applyFill="1" applyBorder="1" applyAlignment="1">
      <alignment horizontal="left" vertical="center"/>
    </xf>
    <xf numFmtId="0" fontId="9" fillId="6" borderId="1" xfId="1" applyFont="1" applyFill="1" applyBorder="1" applyAlignment="1">
      <alignment horizontal="center"/>
    </xf>
    <xf numFmtId="2" fontId="9" fillId="6" borderId="1" xfId="1" applyNumberFormat="1" applyFont="1" applyFill="1" applyBorder="1" applyAlignment="1">
      <alignment horizontal="center" vertical="center"/>
    </xf>
    <xf numFmtId="164" fontId="9" fillId="6" borderId="1" xfId="1" applyNumberFormat="1" applyFont="1" applyFill="1" applyBorder="1" applyAlignment="1">
      <alignment horizontal="center" vertical="center" wrapText="1"/>
    </xf>
    <xf numFmtId="164" fontId="18" fillId="6" borderId="1" xfId="1" applyNumberFormat="1" applyFont="1" applyFill="1" applyBorder="1" applyAlignment="1">
      <alignment horizontal="center" vertical="center" wrapText="1"/>
    </xf>
    <xf numFmtId="4" fontId="22" fillId="0" borderId="8" xfId="0" applyNumberFormat="1" applyFont="1" applyBorder="1" applyAlignment="1" applyProtection="1">
      <alignment vertical="center"/>
    </xf>
    <xf numFmtId="4" fontId="22" fillId="0" borderId="9" xfId="0" applyNumberFormat="1" applyFont="1" applyBorder="1" applyAlignment="1" applyProtection="1">
      <alignment vertical="center"/>
    </xf>
    <xf numFmtId="4" fontId="22" fillId="0" borderId="4" xfId="0" applyNumberFormat="1" applyFont="1" applyBorder="1" applyAlignment="1" applyProtection="1">
      <alignment vertical="center"/>
    </xf>
    <xf numFmtId="164" fontId="15" fillId="0" borderId="10" xfId="1" applyNumberFormat="1" applyFont="1" applyFill="1" applyBorder="1" applyAlignment="1">
      <alignment horizontal="center" vertical="center" wrapText="1"/>
    </xf>
    <xf numFmtId="4" fontId="22" fillId="0" borderId="11" xfId="0" applyNumberFormat="1" applyFont="1" applyBorder="1" applyAlignment="1" applyProtection="1">
      <alignment vertical="center"/>
    </xf>
    <xf numFmtId="4" fontId="22" fillId="0" borderId="7" xfId="0" applyNumberFormat="1" applyFont="1" applyBorder="1" applyAlignment="1" applyProtection="1">
      <alignment vertical="center"/>
    </xf>
    <xf numFmtId="0" fontId="15" fillId="4" borderId="12" xfId="1" applyFont="1" applyFill="1" applyBorder="1" applyAlignment="1">
      <alignment horizontal="center" vertical="center" wrapText="1"/>
    </xf>
    <xf numFmtId="164" fontId="15" fillId="0" borderId="13" xfId="1" applyNumberFormat="1" applyFont="1" applyFill="1" applyBorder="1" applyAlignment="1">
      <alignment horizontal="center" vertical="center" wrapText="1"/>
    </xf>
    <xf numFmtId="164" fontId="15" fillId="5" borderId="14" xfId="1" applyNumberFormat="1" applyFont="1" applyFill="1" applyBorder="1" applyAlignment="1">
      <alignment horizontal="center" vertical="center" wrapText="1"/>
    </xf>
    <xf numFmtId="164" fontId="15" fillId="0" borderId="15" xfId="1" applyNumberFormat="1" applyFont="1" applyFill="1" applyBorder="1" applyAlignment="1">
      <alignment horizontal="center" vertical="center" wrapText="1"/>
    </xf>
    <xf numFmtId="164" fontId="15" fillId="7" borderId="10" xfId="1" applyNumberFormat="1" applyFont="1" applyFill="1" applyBorder="1" applyAlignment="1" applyProtection="1">
      <alignment horizontal="center" vertical="center" wrapText="1"/>
      <protection locked="0"/>
    </xf>
    <xf numFmtId="0" fontId="6" fillId="2" borderId="0" xfId="1" applyFont="1" applyFill="1" applyAlignment="1">
      <alignment horizontal="left" wrapText="1"/>
    </xf>
    <xf numFmtId="0" fontId="10" fillId="3" borderId="0" xfId="1" applyFont="1" applyFill="1" applyAlignment="1">
      <alignment horizontal="left" wrapText="1"/>
    </xf>
    <xf numFmtId="0" fontId="8" fillId="0" borderId="0" xfId="0" applyFont="1" applyAlignment="1">
      <alignment horizontal="left" vertical="center" wrapText="1"/>
    </xf>
    <xf numFmtId="0" fontId="21" fillId="0" borderId="4" xfId="0" applyFont="1" applyFill="1" applyBorder="1" applyAlignment="1">
      <alignment horizontal="left" vertical="center" wrapText="1"/>
    </xf>
    <xf numFmtId="0" fontId="15" fillId="5" borderId="1" xfId="1" applyFont="1" applyFill="1" applyBorder="1" applyAlignment="1">
      <alignment horizontal="left" wrapText="1"/>
    </xf>
    <xf numFmtId="0" fontId="14" fillId="0" borderId="7" xfId="1" applyFont="1" applyFill="1" applyBorder="1" applyAlignment="1">
      <alignment horizontal="left" wrapText="1"/>
    </xf>
    <xf numFmtId="0" fontId="22" fillId="0" borderId="4" xfId="7" applyFont="1" applyFill="1" applyBorder="1" applyAlignment="1">
      <alignment vertical="center" wrapText="1"/>
    </xf>
    <xf numFmtId="0" fontId="17" fillId="0" borderId="0" xfId="0" applyFont="1" applyAlignment="1">
      <alignment horizontal="left" vertical="center" wrapText="1"/>
    </xf>
    <xf numFmtId="0" fontId="19" fillId="0" borderId="0" xfId="0" applyFont="1" applyAlignment="1">
      <alignment horizontal="left" vertical="center" wrapText="1"/>
    </xf>
    <xf numFmtId="0" fontId="8" fillId="0" borderId="0" xfId="0" applyFont="1" applyFill="1" applyAlignment="1">
      <alignment horizontal="left" vertical="center" wrapText="1"/>
    </xf>
    <xf numFmtId="0" fontId="8" fillId="0" borderId="0" xfId="0" applyNumberFormat="1" applyFont="1" applyAlignment="1">
      <alignment horizontal="left" vertical="center" wrapText="1"/>
    </xf>
    <xf numFmtId="0" fontId="6" fillId="2" borderId="0" xfId="1" applyFont="1" applyFill="1" applyAlignment="1">
      <alignment vertical="center" wrapText="1"/>
    </xf>
    <xf numFmtId="0" fontId="10" fillId="3" borderId="0" xfId="1" applyFont="1" applyFill="1" applyAlignment="1">
      <alignment wrapText="1"/>
    </xf>
    <xf numFmtId="0" fontId="13" fillId="0" borderId="0" xfId="1" applyFont="1" applyAlignment="1">
      <alignment horizontal="center" vertical="center" wrapText="1"/>
    </xf>
    <xf numFmtId="3" fontId="22" fillId="0" borderId="4" xfId="6" applyNumberFormat="1" applyFont="1" applyFill="1" applyBorder="1" applyAlignment="1">
      <alignment horizontal="left" vertical="center" wrapText="1"/>
    </xf>
    <xf numFmtId="0" fontId="22" fillId="0" borderId="5" xfId="6" applyFont="1" applyFill="1" applyBorder="1" applyAlignment="1">
      <alignment horizontal="left" vertical="center" wrapText="1"/>
    </xf>
    <xf numFmtId="0" fontId="14" fillId="5" borderId="1" xfId="1" applyFont="1" applyFill="1" applyBorder="1" applyAlignment="1">
      <alignment horizontal="left" vertical="center" wrapText="1"/>
    </xf>
    <xf numFmtId="0" fontId="15" fillId="0" borderId="7" xfId="1" applyFont="1" applyFill="1" applyBorder="1" applyAlignment="1">
      <alignment horizontal="center" wrapText="1"/>
    </xf>
    <xf numFmtId="0" fontId="15" fillId="0" borderId="4" xfId="1" applyFont="1" applyFill="1" applyBorder="1" applyAlignment="1">
      <alignment horizontal="center" wrapText="1"/>
    </xf>
    <xf numFmtId="0" fontId="15" fillId="0" borderId="4" xfId="1" applyFont="1" applyFill="1" applyBorder="1" applyAlignment="1">
      <alignment horizontal="left" vertical="center" wrapText="1"/>
    </xf>
    <xf numFmtId="0" fontId="22" fillId="0" borderId="4" xfId="9" applyFont="1" applyFill="1" applyBorder="1" applyAlignment="1">
      <alignment horizontal="left" vertical="center" wrapText="1"/>
    </xf>
    <xf numFmtId="0" fontId="25" fillId="0" borderId="7" xfId="1" applyFont="1" applyFill="1" applyBorder="1" applyAlignment="1">
      <alignment horizontal="left" wrapText="1"/>
    </xf>
    <xf numFmtId="0" fontId="17" fillId="0" borderId="0" xfId="0" applyNumberFormat="1" applyFont="1" applyAlignment="1">
      <alignment vertical="center" wrapText="1"/>
    </xf>
    <xf numFmtId="0" fontId="8" fillId="0" borderId="0" xfId="0" applyNumberFormat="1" applyFont="1" applyAlignment="1">
      <alignment vertical="center" wrapText="1"/>
    </xf>
    <xf numFmtId="49" fontId="8" fillId="0" borderId="0" xfId="0" applyNumberFormat="1" applyFont="1" applyFill="1" applyBorder="1" applyAlignment="1">
      <alignment horizontal="left" vertical="center" wrapText="1"/>
    </xf>
  </cellXfs>
  <cellStyles count="10">
    <cellStyle name="fnRegressQ" xfId="6"/>
    <cellStyle name="Normal_Sheet1" xfId="3"/>
    <cellStyle name="Normální" xfId="0" builtinId="0"/>
    <cellStyle name="Normální 3" xfId="4"/>
    <cellStyle name="normální_List1" xfId="7"/>
    <cellStyle name="normální_POL.XLS" xfId="1"/>
    <cellStyle name="normální_Vzor_vykaz_specifikace" xfId="9"/>
    <cellStyle name="normální_Zadávací podklad pro profese" xfId="5"/>
    <cellStyle name="normální_Zadávací podklad pro profese_PS 035B Kartový systém_P" xfId="8"/>
    <cellStyle name="popis polozky"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W260"/>
  <sheetViews>
    <sheetView zoomScale="85" zoomScaleNormal="85" workbookViewId="0">
      <selection activeCell="C25" sqref="C25"/>
    </sheetView>
  </sheetViews>
  <sheetFormatPr defaultRowHeight="11.25" x14ac:dyDescent="0.2"/>
  <cols>
    <col min="1" max="1" width="5.7109375" style="6" customWidth="1"/>
    <col min="2" max="2" width="16.5703125" style="12" customWidth="1"/>
    <col min="3" max="3" width="34.5703125" style="12" customWidth="1"/>
    <col min="4" max="4" width="30.42578125" style="6" customWidth="1"/>
    <col min="5" max="5" width="5.5703125" style="27" customWidth="1"/>
    <col min="6" max="6" width="9" style="25" customWidth="1"/>
    <col min="7" max="7" width="10.42578125" style="25" customWidth="1"/>
    <col min="8" max="8" width="19" style="25" customWidth="1"/>
    <col min="9" max="9" width="9.140625" style="6"/>
    <col min="10" max="725" width="9.140625" style="93"/>
    <col min="726" max="16384" width="9.140625" style="6"/>
  </cols>
  <sheetData>
    <row r="1" spans="1:725" ht="24.95" customHeight="1" x14ac:dyDescent="0.2">
      <c r="A1" s="1" t="str">
        <f>POLOZKY!A1</f>
        <v>SIMU+ FSS, m.č.5.36</v>
      </c>
      <c r="B1" s="2"/>
      <c r="C1" s="2"/>
      <c r="D1" s="3"/>
      <c r="E1" s="4"/>
      <c r="F1" s="3"/>
      <c r="G1" s="3"/>
      <c r="H1" s="5" t="str">
        <f>POLOZKY!H1</f>
        <v>VÝKAZ VÝMĚR</v>
      </c>
    </row>
    <row r="2" spans="1:725" ht="3" customHeight="1" x14ac:dyDescent="0.25">
      <c r="A2" s="7"/>
      <c r="B2" s="8"/>
      <c r="C2" s="8"/>
      <c r="D2" s="9"/>
      <c r="E2" s="9"/>
      <c r="F2" s="9"/>
      <c r="G2" s="9"/>
      <c r="H2" s="10"/>
    </row>
    <row r="3" spans="1:725" ht="25.5" customHeight="1" x14ac:dyDescent="0.3">
      <c r="A3" s="11" t="str">
        <f>POLOZKY!A3</f>
        <v>D.1.4.2 ELEKTRONICKÉ KOMUNIKACE (SLABOPROUD)</v>
      </c>
      <c r="D3" s="13"/>
      <c r="E3" s="14"/>
      <c r="F3" s="15"/>
      <c r="G3" s="15"/>
      <c r="H3" s="15"/>
    </row>
    <row r="4" spans="1:725" ht="16.5" customHeight="1" x14ac:dyDescent="0.2">
      <c r="B4" s="6"/>
      <c r="C4" s="6"/>
      <c r="E4" s="6"/>
      <c r="F4" s="6"/>
      <c r="G4" s="6"/>
      <c r="H4" s="6"/>
    </row>
    <row r="5" spans="1:725" ht="16.5" customHeight="1" x14ac:dyDescent="0.2">
      <c r="A5" s="103" t="s">
        <v>47</v>
      </c>
      <c r="B5" s="6"/>
      <c r="C5" s="6"/>
      <c r="E5" s="6"/>
      <c r="F5" s="6"/>
      <c r="G5" s="6"/>
      <c r="H5" s="6"/>
    </row>
    <row r="6" spans="1:725" ht="16.5" customHeight="1" x14ac:dyDescent="0.2">
      <c r="B6" s="6"/>
      <c r="C6" s="6"/>
      <c r="E6" s="6"/>
      <c r="F6" s="6"/>
      <c r="G6" s="6"/>
      <c r="H6" s="6"/>
    </row>
    <row r="7" spans="1:725" ht="31.5" customHeight="1" x14ac:dyDescent="0.2">
      <c r="A7" s="95" t="s">
        <v>4</v>
      </c>
      <c r="B7" s="96" t="s">
        <v>9</v>
      </c>
      <c r="C7" s="97" t="s">
        <v>71</v>
      </c>
      <c r="D7" s="97"/>
      <c r="E7" s="97" t="s">
        <v>6</v>
      </c>
      <c r="F7" s="98" t="s">
        <v>7</v>
      </c>
      <c r="G7" s="99" t="s">
        <v>31</v>
      </c>
      <c r="H7" s="100" t="s">
        <v>40</v>
      </c>
    </row>
    <row r="8" spans="1:725" s="16" customFormat="1" ht="12.75" x14ac:dyDescent="0.2">
      <c r="A8" s="52" t="s">
        <v>32</v>
      </c>
      <c r="B8" s="53">
        <v>1</v>
      </c>
      <c r="C8" s="76" t="str">
        <f>POLOZKY!C6</f>
        <v>Universální kabelážní systém (UKS)</v>
      </c>
      <c r="D8" s="50"/>
      <c r="E8" s="55"/>
      <c r="F8" s="56"/>
      <c r="G8" s="57"/>
      <c r="H8" s="57"/>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c r="ES8" s="40"/>
      <c r="ET8" s="40"/>
      <c r="EU8" s="40"/>
      <c r="EV8" s="40"/>
      <c r="EW8" s="40"/>
      <c r="EX8" s="40"/>
      <c r="EY8" s="40"/>
      <c r="EZ8" s="40"/>
      <c r="FA8" s="40"/>
      <c r="FB8" s="40"/>
      <c r="FC8" s="40"/>
      <c r="FD8" s="40"/>
      <c r="FE8" s="40"/>
      <c r="FF8" s="40"/>
      <c r="FG8" s="40"/>
      <c r="FH8" s="40"/>
      <c r="FI8" s="40"/>
      <c r="FJ8" s="40"/>
      <c r="FK8" s="40"/>
      <c r="FL8" s="40"/>
      <c r="FM8" s="40"/>
      <c r="FN8" s="40"/>
      <c r="FO8" s="40"/>
      <c r="FP8" s="40"/>
      <c r="FQ8" s="40"/>
      <c r="FR8" s="40"/>
      <c r="FS8" s="40"/>
      <c r="FT8" s="40"/>
      <c r="FU8" s="40"/>
      <c r="FV8" s="40"/>
      <c r="FW8" s="40"/>
      <c r="FX8" s="40"/>
      <c r="FY8" s="40"/>
      <c r="FZ8" s="40"/>
      <c r="GA8" s="40"/>
      <c r="GB8" s="40"/>
      <c r="GC8" s="40"/>
      <c r="GD8" s="40"/>
      <c r="GE8" s="40"/>
      <c r="GF8" s="40"/>
      <c r="GG8" s="40"/>
      <c r="GH8" s="40"/>
      <c r="GI8" s="40"/>
      <c r="GJ8" s="40"/>
      <c r="GK8" s="40"/>
      <c r="GL8" s="40"/>
      <c r="GM8" s="40"/>
      <c r="GN8" s="40"/>
      <c r="GO8" s="40"/>
      <c r="GP8" s="40"/>
      <c r="GQ8" s="40"/>
      <c r="GR8" s="40"/>
      <c r="GS8" s="40"/>
      <c r="GT8" s="40"/>
      <c r="GU8" s="40"/>
      <c r="GV8" s="40"/>
      <c r="GW8" s="40"/>
      <c r="GX8" s="40"/>
      <c r="GY8" s="40"/>
      <c r="GZ8" s="40"/>
      <c r="HA8" s="40"/>
      <c r="HB8" s="40"/>
      <c r="HC8" s="40"/>
      <c r="HD8" s="40"/>
      <c r="HE8" s="40"/>
      <c r="HF8" s="40"/>
      <c r="HG8" s="40"/>
      <c r="HH8" s="40"/>
      <c r="HI8" s="40"/>
      <c r="HJ8" s="40"/>
      <c r="HK8" s="40"/>
      <c r="HL8" s="40"/>
      <c r="HM8" s="40"/>
      <c r="HN8" s="40"/>
      <c r="HO8" s="40"/>
      <c r="HP8" s="40"/>
      <c r="HQ8" s="40"/>
      <c r="HR8" s="40"/>
      <c r="HS8" s="40"/>
      <c r="HT8" s="40"/>
      <c r="HU8" s="40"/>
      <c r="HV8" s="40"/>
      <c r="HW8" s="40"/>
      <c r="HX8" s="40"/>
      <c r="HY8" s="40"/>
      <c r="HZ8" s="40"/>
      <c r="IA8" s="40"/>
      <c r="IB8" s="40"/>
      <c r="IC8" s="40"/>
      <c r="ID8" s="40"/>
      <c r="IE8" s="40"/>
      <c r="IF8" s="40"/>
      <c r="IG8" s="40"/>
      <c r="IH8" s="40"/>
      <c r="II8" s="40"/>
      <c r="IJ8" s="40"/>
      <c r="IK8" s="40"/>
      <c r="IL8" s="40"/>
      <c r="IM8" s="40"/>
      <c r="IN8" s="40"/>
      <c r="IO8" s="40"/>
      <c r="IP8" s="40"/>
      <c r="IQ8" s="40"/>
      <c r="IR8" s="40"/>
      <c r="IS8" s="40"/>
      <c r="IT8" s="40"/>
      <c r="IU8" s="40"/>
      <c r="IV8" s="40"/>
      <c r="IW8" s="40"/>
      <c r="IX8" s="40"/>
      <c r="IY8" s="40"/>
      <c r="IZ8" s="40"/>
      <c r="JA8" s="40"/>
      <c r="JB8" s="40"/>
      <c r="JC8" s="40"/>
      <c r="JD8" s="40"/>
      <c r="JE8" s="40"/>
      <c r="JF8" s="40"/>
      <c r="JG8" s="40"/>
      <c r="JH8" s="40"/>
      <c r="JI8" s="40"/>
      <c r="JJ8" s="40"/>
      <c r="JK8" s="40"/>
      <c r="JL8" s="40"/>
      <c r="JM8" s="40"/>
      <c r="JN8" s="40"/>
      <c r="JO8" s="40"/>
      <c r="JP8" s="40"/>
      <c r="JQ8" s="40"/>
      <c r="JR8" s="40"/>
      <c r="JS8" s="40"/>
      <c r="JT8" s="40"/>
      <c r="JU8" s="40"/>
      <c r="JV8" s="40"/>
      <c r="JW8" s="40"/>
      <c r="JX8" s="40"/>
      <c r="JY8" s="40"/>
      <c r="JZ8" s="40"/>
      <c r="KA8" s="40"/>
      <c r="KB8" s="40"/>
      <c r="KC8" s="40"/>
      <c r="KD8" s="40"/>
      <c r="KE8" s="40"/>
      <c r="KF8" s="40"/>
      <c r="KG8" s="40"/>
      <c r="KH8" s="40"/>
      <c r="KI8" s="40"/>
      <c r="KJ8" s="40"/>
      <c r="KK8" s="40"/>
      <c r="KL8" s="40"/>
      <c r="KM8" s="40"/>
      <c r="KN8" s="40"/>
      <c r="KO8" s="40"/>
      <c r="KP8" s="40"/>
      <c r="KQ8" s="40"/>
      <c r="KR8" s="40"/>
      <c r="KS8" s="40"/>
      <c r="KT8" s="40"/>
      <c r="KU8" s="40"/>
      <c r="KV8" s="40"/>
      <c r="KW8" s="40"/>
      <c r="KX8" s="40"/>
      <c r="KY8" s="40"/>
      <c r="KZ8" s="40"/>
      <c r="LA8" s="40"/>
      <c r="LB8" s="40"/>
      <c r="LC8" s="40"/>
      <c r="LD8" s="40"/>
      <c r="LE8" s="40"/>
      <c r="LF8" s="40"/>
      <c r="LG8" s="40"/>
      <c r="LH8" s="40"/>
      <c r="LI8" s="40"/>
      <c r="LJ8" s="40"/>
      <c r="LK8" s="40"/>
      <c r="LL8" s="40"/>
      <c r="LM8" s="40"/>
      <c r="LN8" s="40"/>
      <c r="LO8" s="40"/>
      <c r="LP8" s="40"/>
      <c r="LQ8" s="40"/>
      <c r="LR8" s="40"/>
      <c r="LS8" s="40"/>
      <c r="LT8" s="40"/>
      <c r="LU8" s="40"/>
      <c r="LV8" s="40"/>
      <c r="LW8" s="40"/>
      <c r="LX8" s="40"/>
      <c r="LY8" s="40"/>
      <c r="LZ8" s="40"/>
      <c r="MA8" s="40"/>
      <c r="MB8" s="40"/>
      <c r="MC8" s="40"/>
      <c r="MD8" s="40"/>
      <c r="ME8" s="40"/>
      <c r="MF8" s="40"/>
      <c r="MG8" s="40"/>
      <c r="MH8" s="40"/>
      <c r="MI8" s="40"/>
      <c r="MJ8" s="40"/>
      <c r="MK8" s="40"/>
      <c r="ML8" s="40"/>
      <c r="MM8" s="40"/>
      <c r="MN8" s="40"/>
      <c r="MO8" s="40"/>
      <c r="MP8" s="40"/>
      <c r="MQ8" s="40"/>
      <c r="MR8" s="40"/>
      <c r="MS8" s="40"/>
      <c r="MT8" s="40"/>
      <c r="MU8" s="40"/>
      <c r="MV8" s="40"/>
      <c r="MW8" s="40"/>
      <c r="MX8" s="40"/>
      <c r="MY8" s="40"/>
      <c r="MZ8" s="40"/>
      <c r="NA8" s="40"/>
      <c r="NB8" s="40"/>
      <c r="NC8" s="40"/>
      <c r="ND8" s="40"/>
      <c r="NE8" s="40"/>
      <c r="NF8" s="40"/>
      <c r="NG8" s="40"/>
      <c r="NH8" s="40"/>
      <c r="NI8" s="40"/>
      <c r="NJ8" s="40"/>
      <c r="NK8" s="40"/>
      <c r="NL8" s="40"/>
      <c r="NM8" s="40"/>
      <c r="NN8" s="40"/>
      <c r="NO8" s="40"/>
      <c r="NP8" s="40"/>
      <c r="NQ8" s="40"/>
      <c r="NR8" s="40"/>
      <c r="NS8" s="40"/>
      <c r="NT8" s="40"/>
      <c r="NU8" s="40"/>
      <c r="NV8" s="40"/>
      <c r="NW8" s="40"/>
      <c r="NX8" s="40"/>
      <c r="NY8" s="40"/>
      <c r="NZ8" s="40"/>
      <c r="OA8" s="40"/>
      <c r="OB8" s="40"/>
      <c r="OC8" s="40"/>
      <c r="OD8" s="40"/>
      <c r="OE8" s="40"/>
      <c r="OF8" s="40"/>
      <c r="OG8" s="40"/>
      <c r="OH8" s="40"/>
      <c r="OI8" s="40"/>
      <c r="OJ8" s="40"/>
      <c r="OK8" s="40"/>
      <c r="OL8" s="40"/>
      <c r="OM8" s="40"/>
      <c r="ON8" s="40"/>
      <c r="OO8" s="40"/>
      <c r="OP8" s="40"/>
      <c r="OQ8" s="40"/>
      <c r="OR8" s="40"/>
      <c r="OS8" s="40"/>
      <c r="OT8" s="40"/>
      <c r="OU8" s="40"/>
      <c r="OV8" s="40"/>
      <c r="OW8" s="40"/>
      <c r="OX8" s="40"/>
      <c r="OY8" s="40"/>
      <c r="OZ8" s="40"/>
      <c r="PA8" s="40"/>
      <c r="PB8" s="40"/>
      <c r="PC8" s="40"/>
      <c r="PD8" s="40"/>
      <c r="PE8" s="40"/>
      <c r="PF8" s="40"/>
      <c r="PG8" s="40"/>
      <c r="PH8" s="40"/>
      <c r="PI8" s="40"/>
      <c r="PJ8" s="40"/>
      <c r="PK8" s="40"/>
      <c r="PL8" s="40"/>
      <c r="PM8" s="40"/>
      <c r="PN8" s="40"/>
      <c r="PO8" s="40"/>
      <c r="PP8" s="40"/>
      <c r="PQ8" s="40"/>
      <c r="PR8" s="40"/>
      <c r="PS8" s="40"/>
      <c r="PT8" s="40"/>
      <c r="PU8" s="40"/>
      <c r="PV8" s="40"/>
      <c r="PW8" s="40"/>
      <c r="PX8" s="40"/>
      <c r="PY8" s="40"/>
      <c r="PZ8" s="40"/>
      <c r="QA8" s="40"/>
      <c r="QB8" s="40"/>
      <c r="QC8" s="40"/>
      <c r="QD8" s="40"/>
      <c r="QE8" s="40"/>
      <c r="QF8" s="40"/>
      <c r="QG8" s="40"/>
      <c r="QH8" s="40"/>
      <c r="QI8" s="40"/>
      <c r="QJ8" s="40"/>
      <c r="QK8" s="40"/>
      <c r="QL8" s="40"/>
      <c r="QM8" s="40"/>
      <c r="QN8" s="40"/>
      <c r="QO8" s="40"/>
      <c r="QP8" s="40"/>
      <c r="QQ8" s="40"/>
      <c r="QR8" s="40"/>
      <c r="QS8" s="40"/>
      <c r="QT8" s="40"/>
      <c r="QU8" s="40"/>
      <c r="QV8" s="40"/>
      <c r="QW8" s="40"/>
      <c r="QX8" s="40"/>
      <c r="QY8" s="40"/>
      <c r="QZ8" s="40"/>
      <c r="RA8" s="40"/>
      <c r="RB8" s="40"/>
      <c r="RC8" s="40"/>
      <c r="RD8" s="40"/>
      <c r="RE8" s="40"/>
      <c r="RF8" s="40"/>
      <c r="RG8" s="40"/>
      <c r="RH8" s="40"/>
      <c r="RI8" s="40"/>
      <c r="RJ8" s="40"/>
      <c r="RK8" s="40"/>
      <c r="RL8" s="40"/>
      <c r="RM8" s="40"/>
      <c r="RN8" s="40"/>
      <c r="RO8" s="40"/>
      <c r="RP8" s="40"/>
      <c r="RQ8" s="40"/>
      <c r="RR8" s="40"/>
      <c r="RS8" s="40"/>
      <c r="RT8" s="40"/>
      <c r="RU8" s="40"/>
      <c r="RV8" s="40"/>
      <c r="RW8" s="40"/>
      <c r="RX8" s="40"/>
      <c r="RY8" s="40"/>
      <c r="RZ8" s="40"/>
      <c r="SA8" s="40"/>
      <c r="SB8" s="40"/>
      <c r="SC8" s="40"/>
      <c r="SD8" s="40"/>
      <c r="SE8" s="40"/>
      <c r="SF8" s="40"/>
      <c r="SG8" s="40"/>
      <c r="SH8" s="40"/>
      <c r="SI8" s="40"/>
      <c r="SJ8" s="40"/>
      <c r="SK8" s="40"/>
      <c r="SL8" s="40"/>
      <c r="SM8" s="40"/>
      <c r="SN8" s="40"/>
      <c r="SO8" s="40"/>
      <c r="SP8" s="40"/>
      <c r="SQ8" s="40"/>
      <c r="SR8" s="40"/>
      <c r="SS8" s="40"/>
      <c r="ST8" s="40"/>
      <c r="SU8" s="40"/>
      <c r="SV8" s="40"/>
      <c r="SW8" s="40"/>
      <c r="SX8" s="40"/>
      <c r="SY8" s="40"/>
      <c r="SZ8" s="40"/>
      <c r="TA8" s="40"/>
      <c r="TB8" s="40"/>
      <c r="TC8" s="40"/>
      <c r="TD8" s="40"/>
      <c r="TE8" s="40"/>
      <c r="TF8" s="40"/>
      <c r="TG8" s="40"/>
      <c r="TH8" s="40"/>
      <c r="TI8" s="40"/>
      <c r="TJ8" s="40"/>
      <c r="TK8" s="40"/>
      <c r="TL8" s="40"/>
      <c r="TM8" s="40"/>
      <c r="TN8" s="40"/>
      <c r="TO8" s="40"/>
      <c r="TP8" s="40"/>
      <c r="TQ8" s="40"/>
      <c r="TR8" s="40"/>
      <c r="TS8" s="40"/>
      <c r="TT8" s="40"/>
      <c r="TU8" s="40"/>
      <c r="TV8" s="40"/>
      <c r="TW8" s="40"/>
      <c r="TX8" s="40"/>
      <c r="TY8" s="40"/>
      <c r="TZ8" s="40"/>
      <c r="UA8" s="40"/>
      <c r="UB8" s="40"/>
      <c r="UC8" s="40"/>
      <c r="UD8" s="40"/>
      <c r="UE8" s="40"/>
      <c r="UF8" s="40"/>
      <c r="UG8" s="40"/>
      <c r="UH8" s="40"/>
      <c r="UI8" s="40"/>
      <c r="UJ8" s="40"/>
      <c r="UK8" s="40"/>
      <c r="UL8" s="40"/>
      <c r="UM8" s="40"/>
      <c r="UN8" s="40"/>
      <c r="UO8" s="40"/>
      <c r="UP8" s="40"/>
      <c r="UQ8" s="40"/>
      <c r="UR8" s="40"/>
      <c r="US8" s="40"/>
      <c r="UT8" s="40"/>
      <c r="UU8" s="40"/>
      <c r="UV8" s="40"/>
      <c r="UW8" s="40"/>
      <c r="UX8" s="40"/>
      <c r="UY8" s="40"/>
      <c r="UZ8" s="40"/>
      <c r="VA8" s="40"/>
      <c r="VB8" s="40"/>
      <c r="VC8" s="40"/>
      <c r="VD8" s="40"/>
      <c r="VE8" s="40"/>
      <c r="VF8" s="40"/>
      <c r="VG8" s="40"/>
      <c r="VH8" s="40"/>
      <c r="VI8" s="40"/>
      <c r="VJ8" s="40"/>
      <c r="VK8" s="40"/>
      <c r="VL8" s="40"/>
      <c r="VM8" s="40"/>
      <c r="VN8" s="40"/>
      <c r="VO8" s="40"/>
      <c r="VP8" s="40"/>
      <c r="VQ8" s="40"/>
      <c r="VR8" s="40"/>
      <c r="VS8" s="40"/>
      <c r="VT8" s="40"/>
      <c r="VU8" s="40"/>
      <c r="VV8" s="40"/>
      <c r="VW8" s="40"/>
      <c r="VX8" s="40"/>
      <c r="VY8" s="40"/>
      <c r="VZ8" s="40"/>
      <c r="WA8" s="40"/>
      <c r="WB8" s="40"/>
      <c r="WC8" s="40"/>
      <c r="WD8" s="40"/>
      <c r="WE8" s="40"/>
      <c r="WF8" s="40"/>
      <c r="WG8" s="40"/>
      <c r="WH8" s="40"/>
      <c r="WI8" s="40"/>
      <c r="WJ8" s="40"/>
      <c r="WK8" s="40"/>
      <c r="WL8" s="40"/>
      <c r="WM8" s="40"/>
      <c r="WN8" s="40"/>
      <c r="WO8" s="40"/>
      <c r="WP8" s="40"/>
      <c r="WQ8" s="40"/>
      <c r="WR8" s="40"/>
      <c r="WS8" s="40"/>
      <c r="WT8" s="40"/>
      <c r="WU8" s="40"/>
      <c r="WV8" s="40"/>
      <c r="WW8" s="40"/>
      <c r="WX8" s="40"/>
      <c r="WY8" s="40"/>
      <c r="WZ8" s="40"/>
      <c r="XA8" s="40"/>
      <c r="XB8" s="40"/>
      <c r="XC8" s="40"/>
      <c r="XD8" s="40"/>
      <c r="XE8" s="40"/>
      <c r="XF8" s="40"/>
      <c r="XG8" s="40"/>
      <c r="XH8" s="40"/>
      <c r="XI8" s="40"/>
      <c r="XJ8" s="40"/>
      <c r="XK8" s="40"/>
      <c r="XL8" s="40"/>
      <c r="XM8" s="40"/>
      <c r="XN8" s="40"/>
      <c r="XO8" s="40"/>
      <c r="XP8" s="40"/>
      <c r="XQ8" s="40"/>
      <c r="XR8" s="40"/>
      <c r="XS8" s="40"/>
      <c r="XT8" s="40"/>
      <c r="XU8" s="40"/>
      <c r="XV8" s="40"/>
      <c r="XW8" s="40"/>
      <c r="XX8" s="40"/>
      <c r="XY8" s="40"/>
      <c r="XZ8" s="40"/>
      <c r="YA8" s="40"/>
      <c r="YB8" s="40"/>
      <c r="YC8" s="40"/>
      <c r="YD8" s="40"/>
      <c r="YE8" s="40"/>
      <c r="YF8" s="40"/>
      <c r="YG8" s="40"/>
      <c r="YH8" s="40"/>
      <c r="YI8" s="40"/>
      <c r="YJ8" s="40"/>
      <c r="YK8" s="40"/>
      <c r="YL8" s="40"/>
      <c r="YM8" s="40"/>
      <c r="YN8" s="40"/>
      <c r="YO8" s="40"/>
      <c r="YP8" s="40"/>
      <c r="YQ8" s="40"/>
      <c r="YR8" s="40"/>
      <c r="YS8" s="40"/>
      <c r="YT8" s="40"/>
      <c r="YU8" s="40"/>
      <c r="YV8" s="40"/>
      <c r="YW8" s="40"/>
      <c r="YX8" s="40"/>
      <c r="YY8" s="40"/>
      <c r="YZ8" s="40"/>
      <c r="ZA8" s="40"/>
      <c r="ZB8" s="40"/>
      <c r="ZC8" s="40"/>
      <c r="ZD8" s="40"/>
      <c r="ZE8" s="40"/>
      <c r="ZF8" s="40"/>
      <c r="ZG8" s="40"/>
      <c r="ZH8" s="40"/>
      <c r="ZI8" s="40"/>
      <c r="ZJ8" s="40"/>
      <c r="ZK8" s="40"/>
      <c r="ZL8" s="40"/>
      <c r="ZM8" s="40"/>
      <c r="ZN8" s="40"/>
      <c r="ZO8" s="40"/>
      <c r="ZP8" s="40"/>
      <c r="ZQ8" s="40"/>
      <c r="ZR8" s="40"/>
      <c r="ZS8" s="40"/>
      <c r="ZT8" s="40"/>
      <c r="ZU8" s="40"/>
      <c r="ZV8" s="40"/>
      <c r="ZW8" s="40"/>
      <c r="ZX8" s="40"/>
      <c r="ZY8" s="40"/>
      <c r="ZZ8" s="40"/>
      <c r="AAA8" s="40"/>
      <c r="AAB8" s="40"/>
      <c r="AAC8" s="40"/>
      <c r="AAD8" s="40"/>
      <c r="AAE8" s="40"/>
      <c r="AAF8" s="40"/>
      <c r="AAG8" s="40"/>
      <c r="AAH8" s="40"/>
      <c r="AAI8" s="40"/>
      <c r="AAJ8" s="40"/>
      <c r="AAK8" s="40"/>
      <c r="AAL8" s="40"/>
      <c r="AAM8" s="40"/>
      <c r="AAN8" s="40"/>
      <c r="AAO8" s="40"/>
      <c r="AAP8" s="40"/>
      <c r="AAQ8" s="40"/>
      <c r="AAR8" s="40"/>
      <c r="AAS8" s="40"/>
      <c r="AAT8" s="40"/>
      <c r="AAU8" s="40"/>
      <c r="AAV8" s="40"/>
    </row>
    <row r="9" spans="1:725" s="16" customFormat="1" ht="13.5" customHeight="1" x14ac:dyDescent="0.2">
      <c r="A9" s="78"/>
      <c r="B9" s="79"/>
      <c r="C9" s="79"/>
      <c r="D9" s="80"/>
      <c r="E9" s="80"/>
      <c r="F9" s="81"/>
      <c r="G9" s="82"/>
      <c r="H9" s="82"/>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T9" s="40"/>
      <c r="BU9" s="40"/>
      <c r="BV9" s="40"/>
      <c r="BW9" s="40"/>
      <c r="BX9" s="40"/>
      <c r="BY9" s="40"/>
      <c r="BZ9" s="40"/>
      <c r="CA9" s="40"/>
      <c r="CB9" s="40"/>
      <c r="CC9" s="40"/>
      <c r="CD9" s="40"/>
      <c r="CE9" s="40"/>
      <c r="CF9" s="40"/>
      <c r="CG9" s="40"/>
      <c r="CH9" s="40"/>
      <c r="CI9" s="40"/>
      <c r="CJ9" s="40"/>
      <c r="CK9" s="40"/>
      <c r="CL9" s="40"/>
      <c r="CM9" s="40"/>
      <c r="CN9" s="40"/>
      <c r="CO9" s="40"/>
      <c r="CP9" s="40"/>
      <c r="CQ9" s="40"/>
      <c r="CR9" s="40"/>
      <c r="CS9" s="40"/>
      <c r="CT9" s="40"/>
      <c r="CU9" s="40"/>
      <c r="CV9" s="40"/>
      <c r="CW9" s="40"/>
      <c r="CX9" s="40"/>
      <c r="CY9" s="40"/>
      <c r="CZ9" s="40"/>
      <c r="DA9" s="40"/>
      <c r="DB9" s="40"/>
      <c r="DC9" s="40"/>
      <c r="DD9" s="40"/>
      <c r="DE9" s="40"/>
      <c r="DF9" s="40"/>
      <c r="DG9" s="40"/>
      <c r="DH9" s="40"/>
      <c r="DI9" s="40"/>
      <c r="DJ9" s="40"/>
      <c r="DK9" s="40"/>
      <c r="DL9" s="40"/>
      <c r="DM9" s="40"/>
      <c r="DN9" s="40"/>
      <c r="DO9" s="40"/>
      <c r="DP9" s="40"/>
      <c r="DQ9" s="40"/>
      <c r="DR9" s="40"/>
      <c r="DS9" s="40"/>
      <c r="DT9" s="40"/>
      <c r="DU9" s="40"/>
      <c r="DV9" s="40"/>
      <c r="DW9" s="40"/>
      <c r="DX9" s="40"/>
      <c r="DY9" s="40"/>
      <c r="DZ9" s="40"/>
      <c r="EA9" s="40"/>
      <c r="EB9" s="40"/>
      <c r="EC9" s="40"/>
      <c r="ED9" s="40"/>
      <c r="EE9" s="40"/>
      <c r="EF9" s="40"/>
      <c r="EG9" s="40"/>
      <c r="EH9" s="40"/>
      <c r="EI9" s="40"/>
      <c r="EJ9" s="40"/>
      <c r="EK9" s="40"/>
      <c r="EL9" s="40"/>
      <c r="EM9" s="40"/>
      <c r="EN9" s="40"/>
      <c r="EO9" s="40"/>
      <c r="EP9" s="40"/>
      <c r="EQ9" s="40"/>
      <c r="ER9" s="40"/>
      <c r="ES9" s="40"/>
      <c r="ET9" s="40"/>
      <c r="EU9" s="40"/>
      <c r="EV9" s="40"/>
      <c r="EW9" s="40"/>
      <c r="EX9" s="40"/>
      <c r="EY9" s="40"/>
      <c r="EZ9" s="40"/>
      <c r="FA9" s="40"/>
      <c r="FB9" s="40"/>
      <c r="FC9" s="40"/>
      <c r="FD9" s="40"/>
      <c r="FE9" s="40"/>
      <c r="FF9" s="40"/>
      <c r="FG9" s="40"/>
      <c r="FH9" s="40"/>
      <c r="FI9" s="40"/>
      <c r="FJ9" s="40"/>
      <c r="FK9" s="40"/>
      <c r="FL9" s="40"/>
      <c r="FM9" s="40"/>
      <c r="FN9" s="40"/>
      <c r="FO9" s="40"/>
      <c r="FP9" s="40"/>
      <c r="FQ9" s="40"/>
      <c r="FR9" s="40"/>
      <c r="FS9" s="40"/>
      <c r="FT9" s="40"/>
      <c r="FU9" s="40"/>
      <c r="FV9" s="40"/>
      <c r="FW9" s="40"/>
      <c r="FX9" s="40"/>
      <c r="FY9" s="40"/>
      <c r="FZ9" s="40"/>
      <c r="GA9" s="40"/>
      <c r="GB9" s="40"/>
      <c r="GC9" s="40"/>
      <c r="GD9" s="40"/>
      <c r="GE9" s="40"/>
      <c r="GF9" s="40"/>
      <c r="GG9" s="40"/>
      <c r="GH9" s="40"/>
      <c r="GI9" s="40"/>
      <c r="GJ9" s="40"/>
      <c r="GK9" s="40"/>
      <c r="GL9" s="40"/>
      <c r="GM9" s="40"/>
      <c r="GN9" s="40"/>
      <c r="GO9" s="40"/>
      <c r="GP9" s="40"/>
      <c r="GQ9" s="40"/>
      <c r="GR9" s="40"/>
      <c r="GS9" s="40"/>
      <c r="GT9" s="40"/>
      <c r="GU9" s="40"/>
      <c r="GV9" s="40"/>
      <c r="GW9" s="40"/>
      <c r="GX9" s="40"/>
      <c r="GY9" s="40"/>
      <c r="GZ9" s="40"/>
      <c r="HA9" s="40"/>
      <c r="HB9" s="40"/>
      <c r="HC9" s="40"/>
      <c r="HD9" s="40"/>
      <c r="HE9" s="40"/>
      <c r="HF9" s="40"/>
      <c r="HG9" s="40"/>
      <c r="HH9" s="40"/>
      <c r="HI9" s="40"/>
      <c r="HJ9" s="40"/>
      <c r="HK9" s="40"/>
      <c r="HL9" s="40"/>
      <c r="HM9" s="40"/>
      <c r="HN9" s="40"/>
      <c r="HO9" s="40"/>
      <c r="HP9" s="40"/>
      <c r="HQ9" s="40"/>
      <c r="HR9" s="40"/>
      <c r="HS9" s="40"/>
      <c r="HT9" s="40"/>
      <c r="HU9" s="40"/>
      <c r="HV9" s="40"/>
      <c r="HW9" s="40"/>
      <c r="HX9" s="40"/>
      <c r="HY9" s="40"/>
      <c r="HZ9" s="40"/>
      <c r="IA9" s="40"/>
      <c r="IB9" s="40"/>
      <c r="IC9" s="40"/>
      <c r="ID9" s="40"/>
      <c r="IE9" s="40"/>
      <c r="IF9" s="40"/>
      <c r="IG9" s="40"/>
      <c r="IH9" s="40"/>
      <c r="II9" s="40"/>
      <c r="IJ9" s="40"/>
      <c r="IK9" s="40"/>
      <c r="IL9" s="40"/>
      <c r="IM9" s="40"/>
      <c r="IN9" s="40"/>
      <c r="IO9" s="40"/>
      <c r="IP9" s="40"/>
      <c r="IQ9" s="40"/>
      <c r="IR9" s="40"/>
      <c r="IS9" s="40"/>
      <c r="IT9" s="40"/>
      <c r="IU9" s="40"/>
      <c r="IV9" s="40"/>
      <c r="IW9" s="40"/>
      <c r="IX9" s="40"/>
      <c r="IY9" s="40"/>
      <c r="IZ9" s="40"/>
      <c r="JA9" s="40"/>
      <c r="JB9" s="40"/>
      <c r="JC9" s="40"/>
      <c r="JD9" s="40"/>
      <c r="JE9" s="40"/>
      <c r="JF9" s="40"/>
      <c r="JG9" s="40"/>
      <c r="JH9" s="40"/>
      <c r="JI9" s="40"/>
      <c r="JJ9" s="40"/>
      <c r="JK9" s="40"/>
      <c r="JL9" s="40"/>
      <c r="JM9" s="40"/>
      <c r="JN9" s="40"/>
      <c r="JO9" s="40"/>
      <c r="JP9" s="40"/>
      <c r="JQ9" s="40"/>
      <c r="JR9" s="40"/>
      <c r="JS9" s="40"/>
      <c r="JT9" s="40"/>
      <c r="JU9" s="40"/>
      <c r="JV9" s="40"/>
      <c r="JW9" s="40"/>
      <c r="JX9" s="40"/>
      <c r="JY9" s="40"/>
      <c r="JZ9" s="40"/>
      <c r="KA9" s="40"/>
      <c r="KB9" s="40"/>
      <c r="KC9" s="40"/>
      <c r="KD9" s="40"/>
      <c r="KE9" s="40"/>
      <c r="KF9" s="40"/>
      <c r="KG9" s="40"/>
      <c r="KH9" s="40"/>
      <c r="KI9" s="40"/>
      <c r="KJ9" s="40"/>
      <c r="KK9" s="40"/>
      <c r="KL9" s="40"/>
      <c r="KM9" s="40"/>
      <c r="KN9" s="40"/>
      <c r="KO9" s="40"/>
      <c r="KP9" s="40"/>
      <c r="KQ9" s="40"/>
      <c r="KR9" s="40"/>
      <c r="KS9" s="40"/>
      <c r="KT9" s="40"/>
      <c r="KU9" s="40"/>
      <c r="KV9" s="40"/>
      <c r="KW9" s="40"/>
      <c r="KX9" s="40"/>
      <c r="KY9" s="40"/>
      <c r="KZ9" s="40"/>
      <c r="LA9" s="40"/>
      <c r="LB9" s="40"/>
      <c r="LC9" s="40"/>
      <c r="LD9" s="40"/>
      <c r="LE9" s="40"/>
      <c r="LF9" s="40"/>
      <c r="LG9" s="40"/>
      <c r="LH9" s="40"/>
      <c r="LI9" s="40"/>
      <c r="LJ9" s="40"/>
      <c r="LK9" s="40"/>
      <c r="LL9" s="40"/>
      <c r="LM9" s="40"/>
      <c r="LN9" s="40"/>
      <c r="LO9" s="40"/>
      <c r="LP9" s="40"/>
      <c r="LQ9" s="40"/>
      <c r="LR9" s="40"/>
      <c r="LS9" s="40"/>
      <c r="LT9" s="40"/>
      <c r="LU9" s="40"/>
      <c r="LV9" s="40"/>
      <c r="LW9" s="40"/>
      <c r="LX9" s="40"/>
      <c r="LY9" s="40"/>
      <c r="LZ9" s="40"/>
      <c r="MA9" s="40"/>
      <c r="MB9" s="40"/>
      <c r="MC9" s="40"/>
      <c r="MD9" s="40"/>
      <c r="ME9" s="40"/>
      <c r="MF9" s="40"/>
      <c r="MG9" s="40"/>
      <c r="MH9" s="40"/>
      <c r="MI9" s="40"/>
      <c r="MJ9" s="40"/>
      <c r="MK9" s="40"/>
      <c r="ML9" s="40"/>
      <c r="MM9" s="40"/>
      <c r="MN9" s="40"/>
      <c r="MO9" s="40"/>
      <c r="MP9" s="40"/>
      <c r="MQ9" s="40"/>
      <c r="MR9" s="40"/>
      <c r="MS9" s="40"/>
      <c r="MT9" s="40"/>
      <c r="MU9" s="40"/>
      <c r="MV9" s="40"/>
      <c r="MW9" s="40"/>
      <c r="MX9" s="40"/>
      <c r="MY9" s="40"/>
      <c r="MZ9" s="40"/>
      <c r="NA9" s="40"/>
      <c r="NB9" s="40"/>
      <c r="NC9" s="40"/>
      <c r="ND9" s="40"/>
      <c r="NE9" s="40"/>
      <c r="NF9" s="40"/>
      <c r="NG9" s="40"/>
      <c r="NH9" s="40"/>
      <c r="NI9" s="40"/>
      <c r="NJ9" s="40"/>
      <c r="NK9" s="40"/>
      <c r="NL9" s="40"/>
      <c r="NM9" s="40"/>
      <c r="NN9" s="40"/>
      <c r="NO9" s="40"/>
      <c r="NP9" s="40"/>
      <c r="NQ9" s="40"/>
      <c r="NR9" s="40"/>
      <c r="NS9" s="40"/>
      <c r="NT9" s="40"/>
      <c r="NU9" s="40"/>
      <c r="NV9" s="40"/>
      <c r="NW9" s="40"/>
      <c r="NX9" s="40"/>
      <c r="NY9" s="40"/>
      <c r="NZ9" s="40"/>
      <c r="OA9" s="40"/>
      <c r="OB9" s="40"/>
      <c r="OC9" s="40"/>
      <c r="OD9" s="40"/>
      <c r="OE9" s="40"/>
      <c r="OF9" s="40"/>
      <c r="OG9" s="40"/>
      <c r="OH9" s="40"/>
      <c r="OI9" s="40"/>
      <c r="OJ9" s="40"/>
      <c r="OK9" s="40"/>
      <c r="OL9" s="40"/>
      <c r="OM9" s="40"/>
      <c r="ON9" s="40"/>
      <c r="OO9" s="40"/>
      <c r="OP9" s="40"/>
      <c r="OQ9" s="40"/>
      <c r="OR9" s="40"/>
      <c r="OS9" s="40"/>
      <c r="OT9" s="40"/>
      <c r="OU9" s="40"/>
      <c r="OV9" s="40"/>
      <c r="OW9" s="40"/>
      <c r="OX9" s="40"/>
      <c r="OY9" s="40"/>
      <c r="OZ9" s="40"/>
      <c r="PA9" s="40"/>
      <c r="PB9" s="40"/>
      <c r="PC9" s="40"/>
      <c r="PD9" s="40"/>
      <c r="PE9" s="40"/>
      <c r="PF9" s="40"/>
      <c r="PG9" s="40"/>
      <c r="PH9" s="40"/>
      <c r="PI9" s="40"/>
      <c r="PJ9" s="40"/>
      <c r="PK9" s="40"/>
      <c r="PL9" s="40"/>
      <c r="PM9" s="40"/>
      <c r="PN9" s="40"/>
      <c r="PO9" s="40"/>
      <c r="PP9" s="40"/>
      <c r="PQ9" s="40"/>
      <c r="PR9" s="40"/>
      <c r="PS9" s="40"/>
      <c r="PT9" s="40"/>
      <c r="PU9" s="40"/>
      <c r="PV9" s="40"/>
      <c r="PW9" s="40"/>
      <c r="PX9" s="40"/>
      <c r="PY9" s="40"/>
      <c r="PZ9" s="40"/>
      <c r="QA9" s="40"/>
      <c r="QB9" s="40"/>
      <c r="QC9" s="40"/>
      <c r="QD9" s="40"/>
      <c r="QE9" s="40"/>
      <c r="QF9" s="40"/>
      <c r="QG9" s="40"/>
      <c r="QH9" s="40"/>
      <c r="QI9" s="40"/>
      <c r="QJ9" s="40"/>
      <c r="QK9" s="40"/>
      <c r="QL9" s="40"/>
      <c r="QM9" s="40"/>
      <c r="QN9" s="40"/>
      <c r="QO9" s="40"/>
      <c r="QP9" s="40"/>
      <c r="QQ9" s="40"/>
      <c r="QR9" s="40"/>
      <c r="QS9" s="40"/>
      <c r="QT9" s="40"/>
      <c r="QU9" s="40"/>
      <c r="QV9" s="40"/>
      <c r="QW9" s="40"/>
      <c r="QX9" s="40"/>
      <c r="QY9" s="40"/>
      <c r="QZ9" s="40"/>
      <c r="RA9" s="40"/>
      <c r="RB9" s="40"/>
      <c r="RC9" s="40"/>
      <c r="RD9" s="40"/>
      <c r="RE9" s="40"/>
      <c r="RF9" s="40"/>
      <c r="RG9" s="40"/>
      <c r="RH9" s="40"/>
      <c r="RI9" s="40"/>
      <c r="RJ9" s="40"/>
      <c r="RK9" s="40"/>
      <c r="RL9" s="40"/>
      <c r="RM9" s="40"/>
      <c r="RN9" s="40"/>
      <c r="RO9" s="40"/>
      <c r="RP9" s="40"/>
      <c r="RQ9" s="40"/>
      <c r="RR9" s="40"/>
      <c r="RS9" s="40"/>
      <c r="RT9" s="40"/>
      <c r="RU9" s="40"/>
      <c r="RV9" s="40"/>
      <c r="RW9" s="40"/>
      <c r="RX9" s="40"/>
      <c r="RY9" s="40"/>
      <c r="RZ9" s="40"/>
      <c r="SA9" s="40"/>
      <c r="SB9" s="40"/>
      <c r="SC9" s="40"/>
      <c r="SD9" s="40"/>
      <c r="SE9" s="40"/>
      <c r="SF9" s="40"/>
      <c r="SG9" s="40"/>
      <c r="SH9" s="40"/>
      <c r="SI9" s="40"/>
      <c r="SJ9" s="40"/>
      <c r="SK9" s="40"/>
      <c r="SL9" s="40"/>
      <c r="SM9" s="40"/>
      <c r="SN9" s="40"/>
      <c r="SO9" s="40"/>
      <c r="SP9" s="40"/>
      <c r="SQ9" s="40"/>
      <c r="SR9" s="40"/>
      <c r="SS9" s="40"/>
      <c r="ST9" s="40"/>
      <c r="SU9" s="40"/>
      <c r="SV9" s="40"/>
      <c r="SW9" s="40"/>
      <c r="SX9" s="40"/>
      <c r="SY9" s="40"/>
      <c r="SZ9" s="40"/>
      <c r="TA9" s="40"/>
      <c r="TB9" s="40"/>
      <c r="TC9" s="40"/>
      <c r="TD9" s="40"/>
      <c r="TE9" s="40"/>
      <c r="TF9" s="40"/>
      <c r="TG9" s="40"/>
      <c r="TH9" s="40"/>
      <c r="TI9" s="40"/>
      <c r="TJ9" s="40"/>
      <c r="TK9" s="40"/>
      <c r="TL9" s="40"/>
      <c r="TM9" s="40"/>
      <c r="TN9" s="40"/>
      <c r="TO9" s="40"/>
      <c r="TP9" s="40"/>
      <c r="TQ9" s="40"/>
      <c r="TR9" s="40"/>
      <c r="TS9" s="40"/>
      <c r="TT9" s="40"/>
      <c r="TU9" s="40"/>
      <c r="TV9" s="40"/>
      <c r="TW9" s="40"/>
      <c r="TX9" s="40"/>
      <c r="TY9" s="40"/>
      <c r="TZ9" s="40"/>
      <c r="UA9" s="40"/>
      <c r="UB9" s="40"/>
      <c r="UC9" s="40"/>
      <c r="UD9" s="40"/>
      <c r="UE9" s="40"/>
      <c r="UF9" s="40"/>
      <c r="UG9" s="40"/>
      <c r="UH9" s="40"/>
      <c r="UI9" s="40"/>
      <c r="UJ9" s="40"/>
      <c r="UK9" s="40"/>
      <c r="UL9" s="40"/>
      <c r="UM9" s="40"/>
      <c r="UN9" s="40"/>
      <c r="UO9" s="40"/>
      <c r="UP9" s="40"/>
      <c r="UQ9" s="40"/>
      <c r="UR9" s="40"/>
      <c r="US9" s="40"/>
      <c r="UT9" s="40"/>
      <c r="UU9" s="40"/>
      <c r="UV9" s="40"/>
      <c r="UW9" s="40"/>
      <c r="UX9" s="40"/>
      <c r="UY9" s="40"/>
      <c r="UZ9" s="40"/>
      <c r="VA9" s="40"/>
      <c r="VB9" s="40"/>
      <c r="VC9" s="40"/>
      <c r="VD9" s="40"/>
      <c r="VE9" s="40"/>
      <c r="VF9" s="40"/>
      <c r="VG9" s="40"/>
      <c r="VH9" s="40"/>
      <c r="VI9" s="40"/>
      <c r="VJ9" s="40"/>
      <c r="VK9" s="40"/>
      <c r="VL9" s="40"/>
      <c r="VM9" s="40"/>
      <c r="VN9" s="40"/>
      <c r="VO9" s="40"/>
      <c r="VP9" s="40"/>
      <c r="VQ9" s="40"/>
      <c r="VR9" s="40"/>
      <c r="VS9" s="40"/>
      <c r="VT9" s="40"/>
      <c r="VU9" s="40"/>
      <c r="VV9" s="40"/>
      <c r="VW9" s="40"/>
      <c r="VX9" s="40"/>
      <c r="VY9" s="40"/>
      <c r="VZ9" s="40"/>
      <c r="WA9" s="40"/>
      <c r="WB9" s="40"/>
      <c r="WC9" s="40"/>
      <c r="WD9" s="40"/>
      <c r="WE9" s="40"/>
      <c r="WF9" s="40"/>
      <c r="WG9" s="40"/>
      <c r="WH9" s="40"/>
      <c r="WI9" s="40"/>
      <c r="WJ9" s="40"/>
      <c r="WK9" s="40"/>
      <c r="WL9" s="40"/>
      <c r="WM9" s="40"/>
      <c r="WN9" s="40"/>
      <c r="WO9" s="40"/>
      <c r="WP9" s="40"/>
      <c r="WQ9" s="40"/>
      <c r="WR9" s="40"/>
      <c r="WS9" s="40"/>
      <c r="WT9" s="40"/>
      <c r="WU9" s="40"/>
      <c r="WV9" s="40"/>
      <c r="WW9" s="40"/>
      <c r="WX9" s="40"/>
      <c r="WY9" s="40"/>
      <c r="WZ9" s="40"/>
      <c r="XA9" s="40"/>
      <c r="XB9" s="40"/>
      <c r="XC9" s="40"/>
      <c r="XD9" s="40"/>
      <c r="XE9" s="40"/>
      <c r="XF9" s="40"/>
      <c r="XG9" s="40"/>
      <c r="XH9" s="40"/>
      <c r="XI9" s="40"/>
      <c r="XJ9" s="40"/>
      <c r="XK9" s="40"/>
      <c r="XL9" s="40"/>
      <c r="XM9" s="40"/>
      <c r="XN9" s="40"/>
      <c r="XO9" s="40"/>
      <c r="XP9" s="40"/>
      <c r="XQ9" s="40"/>
      <c r="XR9" s="40"/>
      <c r="XS9" s="40"/>
      <c r="XT9" s="40"/>
      <c r="XU9" s="40"/>
      <c r="XV9" s="40"/>
      <c r="XW9" s="40"/>
      <c r="XX9" s="40"/>
      <c r="XY9" s="40"/>
      <c r="XZ9" s="40"/>
      <c r="YA9" s="40"/>
      <c r="YB9" s="40"/>
      <c r="YC9" s="40"/>
      <c r="YD9" s="40"/>
      <c r="YE9" s="40"/>
      <c r="YF9" s="40"/>
      <c r="YG9" s="40"/>
      <c r="YH9" s="40"/>
      <c r="YI9" s="40"/>
      <c r="YJ9" s="40"/>
      <c r="YK9" s="40"/>
      <c r="YL9" s="40"/>
      <c r="YM9" s="40"/>
      <c r="YN9" s="40"/>
      <c r="YO9" s="40"/>
      <c r="YP9" s="40"/>
      <c r="YQ9" s="40"/>
      <c r="YR9" s="40"/>
      <c r="YS9" s="40"/>
      <c r="YT9" s="40"/>
      <c r="YU9" s="40"/>
      <c r="YV9" s="40"/>
      <c r="YW9" s="40"/>
      <c r="YX9" s="40"/>
      <c r="YY9" s="40"/>
      <c r="YZ9" s="40"/>
      <c r="ZA9" s="40"/>
      <c r="ZB9" s="40"/>
      <c r="ZC9" s="40"/>
      <c r="ZD9" s="40"/>
      <c r="ZE9" s="40"/>
      <c r="ZF9" s="40"/>
      <c r="ZG9" s="40"/>
      <c r="ZH9" s="40"/>
      <c r="ZI9" s="40"/>
      <c r="ZJ9" s="40"/>
      <c r="ZK9" s="40"/>
      <c r="ZL9" s="40"/>
      <c r="ZM9" s="40"/>
      <c r="ZN9" s="40"/>
      <c r="ZO9" s="40"/>
      <c r="ZP9" s="40"/>
      <c r="ZQ9" s="40"/>
      <c r="ZR9" s="40"/>
      <c r="ZS9" s="40"/>
      <c r="ZT9" s="40"/>
      <c r="ZU9" s="40"/>
      <c r="ZV9" s="40"/>
      <c r="ZW9" s="40"/>
      <c r="ZX9" s="40"/>
      <c r="ZY9" s="40"/>
      <c r="ZZ9" s="40"/>
      <c r="AAA9" s="40"/>
      <c r="AAB9" s="40"/>
      <c r="AAC9" s="40"/>
      <c r="AAD9" s="40"/>
      <c r="AAE9" s="40"/>
      <c r="AAF9" s="40"/>
      <c r="AAG9" s="40"/>
      <c r="AAH9" s="40"/>
      <c r="AAI9" s="40"/>
      <c r="AAJ9" s="40"/>
      <c r="AAK9" s="40"/>
      <c r="AAL9" s="40"/>
      <c r="AAM9" s="40"/>
      <c r="AAN9" s="40"/>
      <c r="AAO9" s="40"/>
      <c r="AAP9" s="40"/>
      <c r="AAQ9" s="40"/>
      <c r="AAR9" s="40"/>
      <c r="AAS9" s="40"/>
      <c r="AAT9" s="40"/>
      <c r="AAU9" s="40"/>
      <c r="AAV9" s="40"/>
      <c r="AAW9" s="40"/>
    </row>
    <row r="10" spans="1:725" s="16" customFormat="1" ht="13.5" customHeight="1" x14ac:dyDescent="0.2">
      <c r="A10" s="122"/>
      <c r="B10" s="123" t="s">
        <v>8</v>
      </c>
      <c r="C10" s="124"/>
      <c r="D10" s="125" t="str">
        <f>CONCATENATE(B8," ",C8)</f>
        <v>1 Universální kabelážní systém (UKS)</v>
      </c>
      <c r="E10" s="126"/>
      <c r="F10" s="127"/>
      <c r="G10" s="128"/>
      <c r="H10" s="129">
        <f>POLOZKY!H76</f>
        <v>0</v>
      </c>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c r="BO10" s="40"/>
      <c r="BP10" s="40"/>
      <c r="BQ10" s="40"/>
      <c r="BR10" s="40"/>
      <c r="BS10" s="40"/>
      <c r="BT10" s="40"/>
      <c r="BU10" s="40"/>
      <c r="BV10" s="40"/>
      <c r="BW10" s="40"/>
      <c r="BX10" s="40"/>
      <c r="BY10" s="40"/>
      <c r="BZ10" s="40"/>
      <c r="CA10" s="40"/>
      <c r="CB10" s="40"/>
      <c r="CC10" s="40"/>
      <c r="CD10" s="40"/>
      <c r="CE10" s="40"/>
      <c r="CF10" s="40"/>
      <c r="CG10" s="40"/>
      <c r="CH10" s="40"/>
      <c r="CI10" s="40"/>
      <c r="CJ10" s="40"/>
      <c r="CK10" s="40"/>
      <c r="CL10" s="40"/>
      <c r="CM10" s="40"/>
      <c r="CN10" s="40"/>
      <c r="CO10" s="40"/>
      <c r="CP10" s="40"/>
      <c r="CQ10" s="40"/>
      <c r="CR10" s="40"/>
      <c r="CS10" s="40"/>
      <c r="CT10" s="40"/>
      <c r="CU10" s="40"/>
      <c r="CV10" s="40"/>
      <c r="CW10" s="40"/>
      <c r="CX10" s="40"/>
      <c r="CY10" s="40"/>
      <c r="CZ10" s="40"/>
      <c r="DA10" s="40"/>
      <c r="DB10" s="40"/>
      <c r="DC10" s="40"/>
      <c r="DD10" s="40"/>
      <c r="DE10" s="40"/>
      <c r="DF10" s="40"/>
      <c r="DG10" s="40"/>
      <c r="DH10" s="40"/>
      <c r="DI10" s="40"/>
      <c r="DJ10" s="40"/>
      <c r="DK10" s="40"/>
      <c r="DL10" s="40"/>
      <c r="DM10" s="40"/>
      <c r="DN10" s="40"/>
      <c r="DO10" s="40"/>
      <c r="DP10" s="40"/>
      <c r="DQ10" s="40"/>
      <c r="DR10" s="40"/>
      <c r="DS10" s="40"/>
      <c r="DT10" s="40"/>
      <c r="DU10" s="40"/>
      <c r="DV10" s="40"/>
      <c r="DW10" s="40"/>
      <c r="DX10" s="40"/>
      <c r="DY10" s="40"/>
      <c r="DZ10" s="40"/>
      <c r="EA10" s="40"/>
      <c r="EB10" s="40"/>
      <c r="EC10" s="40"/>
      <c r="ED10" s="40"/>
      <c r="EE10" s="40"/>
      <c r="EF10" s="40"/>
      <c r="EG10" s="40"/>
      <c r="EH10" s="40"/>
      <c r="EI10" s="40"/>
      <c r="EJ10" s="40"/>
      <c r="EK10" s="40"/>
      <c r="EL10" s="40"/>
      <c r="EM10" s="40"/>
      <c r="EN10" s="40"/>
      <c r="EO10" s="40"/>
      <c r="EP10" s="40"/>
      <c r="EQ10" s="40"/>
      <c r="ER10" s="40"/>
      <c r="ES10" s="40"/>
      <c r="ET10" s="40"/>
      <c r="EU10" s="40"/>
      <c r="EV10" s="40"/>
      <c r="EW10" s="40"/>
      <c r="EX10" s="40"/>
      <c r="EY10" s="40"/>
      <c r="EZ10" s="40"/>
      <c r="FA10" s="40"/>
      <c r="FB10" s="40"/>
      <c r="FC10" s="40"/>
      <c r="FD10" s="40"/>
      <c r="FE10" s="40"/>
      <c r="FF10" s="40"/>
      <c r="FG10" s="40"/>
      <c r="FH10" s="40"/>
      <c r="FI10" s="40"/>
      <c r="FJ10" s="40"/>
      <c r="FK10" s="40"/>
      <c r="FL10" s="40"/>
      <c r="FM10" s="40"/>
      <c r="FN10" s="40"/>
      <c r="FO10" s="40"/>
      <c r="FP10" s="40"/>
      <c r="FQ10" s="40"/>
      <c r="FR10" s="40"/>
      <c r="FS10" s="40"/>
      <c r="FT10" s="40"/>
      <c r="FU10" s="40"/>
      <c r="FV10" s="40"/>
      <c r="FW10" s="40"/>
      <c r="FX10" s="40"/>
      <c r="FY10" s="40"/>
      <c r="FZ10" s="40"/>
      <c r="GA10" s="40"/>
      <c r="GB10" s="40"/>
      <c r="GC10" s="40"/>
      <c r="GD10" s="40"/>
      <c r="GE10" s="40"/>
      <c r="GF10" s="40"/>
      <c r="GG10" s="40"/>
      <c r="GH10" s="40"/>
      <c r="GI10" s="40"/>
      <c r="GJ10" s="40"/>
      <c r="GK10" s="40"/>
      <c r="GL10" s="40"/>
      <c r="GM10" s="40"/>
      <c r="GN10" s="40"/>
      <c r="GO10" s="40"/>
      <c r="GP10" s="40"/>
      <c r="GQ10" s="40"/>
      <c r="GR10" s="40"/>
      <c r="GS10" s="40"/>
      <c r="GT10" s="40"/>
      <c r="GU10" s="40"/>
      <c r="GV10" s="40"/>
      <c r="GW10" s="40"/>
      <c r="GX10" s="40"/>
      <c r="GY10" s="40"/>
      <c r="GZ10" s="40"/>
      <c r="HA10" s="40"/>
      <c r="HB10" s="40"/>
      <c r="HC10" s="40"/>
      <c r="HD10" s="40"/>
      <c r="HE10" s="40"/>
      <c r="HF10" s="40"/>
      <c r="HG10" s="40"/>
      <c r="HH10" s="40"/>
      <c r="HI10" s="40"/>
      <c r="HJ10" s="40"/>
      <c r="HK10" s="40"/>
      <c r="HL10" s="40"/>
      <c r="HM10" s="40"/>
      <c r="HN10" s="40"/>
      <c r="HO10" s="40"/>
      <c r="HP10" s="40"/>
      <c r="HQ10" s="40"/>
      <c r="HR10" s="40"/>
      <c r="HS10" s="40"/>
      <c r="HT10" s="40"/>
      <c r="HU10" s="40"/>
      <c r="HV10" s="40"/>
      <c r="HW10" s="40"/>
      <c r="HX10" s="40"/>
      <c r="HY10" s="40"/>
      <c r="HZ10" s="40"/>
      <c r="IA10" s="40"/>
      <c r="IB10" s="40"/>
      <c r="IC10" s="40"/>
      <c r="ID10" s="40"/>
      <c r="IE10" s="40"/>
      <c r="IF10" s="40"/>
      <c r="IG10" s="40"/>
      <c r="IH10" s="40"/>
      <c r="II10" s="40"/>
      <c r="IJ10" s="40"/>
      <c r="IK10" s="40"/>
      <c r="IL10" s="40"/>
      <c r="IM10" s="40"/>
      <c r="IN10" s="40"/>
      <c r="IO10" s="40"/>
      <c r="IP10" s="40"/>
      <c r="IQ10" s="40"/>
      <c r="IR10" s="40"/>
      <c r="IS10" s="40"/>
      <c r="IT10" s="40"/>
      <c r="IU10" s="40"/>
      <c r="IV10" s="40"/>
      <c r="IW10" s="40"/>
      <c r="IX10" s="40"/>
      <c r="IY10" s="40"/>
      <c r="IZ10" s="40"/>
      <c r="JA10" s="40"/>
      <c r="JB10" s="40"/>
      <c r="JC10" s="40"/>
      <c r="JD10" s="40"/>
      <c r="JE10" s="40"/>
      <c r="JF10" s="40"/>
      <c r="JG10" s="40"/>
      <c r="JH10" s="40"/>
      <c r="JI10" s="40"/>
      <c r="JJ10" s="40"/>
      <c r="JK10" s="40"/>
      <c r="JL10" s="40"/>
      <c r="JM10" s="40"/>
      <c r="JN10" s="40"/>
      <c r="JO10" s="40"/>
      <c r="JP10" s="40"/>
      <c r="JQ10" s="40"/>
      <c r="JR10" s="40"/>
      <c r="JS10" s="40"/>
      <c r="JT10" s="40"/>
      <c r="JU10" s="40"/>
      <c r="JV10" s="40"/>
      <c r="JW10" s="40"/>
      <c r="JX10" s="40"/>
      <c r="JY10" s="40"/>
      <c r="JZ10" s="40"/>
      <c r="KA10" s="40"/>
      <c r="KB10" s="40"/>
      <c r="KC10" s="40"/>
      <c r="KD10" s="40"/>
      <c r="KE10" s="40"/>
      <c r="KF10" s="40"/>
      <c r="KG10" s="40"/>
      <c r="KH10" s="40"/>
      <c r="KI10" s="40"/>
      <c r="KJ10" s="40"/>
      <c r="KK10" s="40"/>
      <c r="KL10" s="40"/>
      <c r="KM10" s="40"/>
      <c r="KN10" s="40"/>
      <c r="KO10" s="40"/>
      <c r="KP10" s="40"/>
      <c r="KQ10" s="40"/>
      <c r="KR10" s="40"/>
      <c r="KS10" s="40"/>
      <c r="KT10" s="40"/>
      <c r="KU10" s="40"/>
      <c r="KV10" s="40"/>
      <c r="KW10" s="40"/>
      <c r="KX10" s="40"/>
      <c r="KY10" s="40"/>
      <c r="KZ10" s="40"/>
      <c r="LA10" s="40"/>
      <c r="LB10" s="40"/>
      <c r="LC10" s="40"/>
      <c r="LD10" s="40"/>
      <c r="LE10" s="40"/>
      <c r="LF10" s="40"/>
      <c r="LG10" s="40"/>
      <c r="LH10" s="40"/>
      <c r="LI10" s="40"/>
      <c r="LJ10" s="40"/>
      <c r="LK10" s="40"/>
      <c r="LL10" s="40"/>
      <c r="LM10" s="40"/>
      <c r="LN10" s="40"/>
      <c r="LO10" s="40"/>
      <c r="LP10" s="40"/>
      <c r="LQ10" s="40"/>
      <c r="LR10" s="40"/>
      <c r="LS10" s="40"/>
      <c r="LT10" s="40"/>
      <c r="LU10" s="40"/>
      <c r="LV10" s="40"/>
      <c r="LW10" s="40"/>
      <c r="LX10" s="40"/>
      <c r="LY10" s="40"/>
      <c r="LZ10" s="40"/>
      <c r="MA10" s="40"/>
      <c r="MB10" s="40"/>
      <c r="MC10" s="40"/>
      <c r="MD10" s="40"/>
      <c r="ME10" s="40"/>
      <c r="MF10" s="40"/>
      <c r="MG10" s="40"/>
      <c r="MH10" s="40"/>
      <c r="MI10" s="40"/>
      <c r="MJ10" s="40"/>
      <c r="MK10" s="40"/>
      <c r="ML10" s="40"/>
      <c r="MM10" s="40"/>
      <c r="MN10" s="40"/>
      <c r="MO10" s="40"/>
      <c r="MP10" s="40"/>
      <c r="MQ10" s="40"/>
      <c r="MR10" s="40"/>
      <c r="MS10" s="40"/>
      <c r="MT10" s="40"/>
      <c r="MU10" s="40"/>
      <c r="MV10" s="40"/>
      <c r="MW10" s="40"/>
      <c r="MX10" s="40"/>
      <c r="MY10" s="40"/>
      <c r="MZ10" s="40"/>
      <c r="NA10" s="40"/>
      <c r="NB10" s="40"/>
      <c r="NC10" s="40"/>
      <c r="ND10" s="40"/>
      <c r="NE10" s="40"/>
      <c r="NF10" s="40"/>
      <c r="NG10" s="40"/>
      <c r="NH10" s="40"/>
      <c r="NI10" s="40"/>
      <c r="NJ10" s="40"/>
      <c r="NK10" s="40"/>
      <c r="NL10" s="40"/>
      <c r="NM10" s="40"/>
      <c r="NN10" s="40"/>
      <c r="NO10" s="40"/>
      <c r="NP10" s="40"/>
      <c r="NQ10" s="40"/>
      <c r="NR10" s="40"/>
      <c r="NS10" s="40"/>
      <c r="NT10" s="40"/>
      <c r="NU10" s="40"/>
      <c r="NV10" s="40"/>
      <c r="NW10" s="40"/>
      <c r="NX10" s="40"/>
      <c r="NY10" s="40"/>
      <c r="NZ10" s="40"/>
      <c r="OA10" s="40"/>
      <c r="OB10" s="40"/>
      <c r="OC10" s="40"/>
      <c r="OD10" s="40"/>
      <c r="OE10" s="40"/>
      <c r="OF10" s="40"/>
      <c r="OG10" s="40"/>
      <c r="OH10" s="40"/>
      <c r="OI10" s="40"/>
      <c r="OJ10" s="40"/>
      <c r="OK10" s="40"/>
      <c r="OL10" s="40"/>
      <c r="OM10" s="40"/>
      <c r="ON10" s="40"/>
      <c r="OO10" s="40"/>
      <c r="OP10" s="40"/>
      <c r="OQ10" s="40"/>
      <c r="OR10" s="40"/>
      <c r="OS10" s="40"/>
      <c r="OT10" s="40"/>
      <c r="OU10" s="40"/>
      <c r="OV10" s="40"/>
      <c r="OW10" s="40"/>
      <c r="OX10" s="40"/>
      <c r="OY10" s="40"/>
      <c r="OZ10" s="40"/>
      <c r="PA10" s="40"/>
      <c r="PB10" s="40"/>
      <c r="PC10" s="40"/>
      <c r="PD10" s="40"/>
      <c r="PE10" s="40"/>
      <c r="PF10" s="40"/>
      <c r="PG10" s="40"/>
      <c r="PH10" s="40"/>
      <c r="PI10" s="40"/>
      <c r="PJ10" s="40"/>
      <c r="PK10" s="40"/>
      <c r="PL10" s="40"/>
      <c r="PM10" s="40"/>
      <c r="PN10" s="40"/>
      <c r="PO10" s="40"/>
      <c r="PP10" s="40"/>
      <c r="PQ10" s="40"/>
      <c r="PR10" s="40"/>
      <c r="PS10" s="40"/>
      <c r="PT10" s="40"/>
      <c r="PU10" s="40"/>
      <c r="PV10" s="40"/>
      <c r="PW10" s="40"/>
      <c r="PX10" s="40"/>
      <c r="PY10" s="40"/>
      <c r="PZ10" s="40"/>
      <c r="QA10" s="40"/>
      <c r="QB10" s="40"/>
      <c r="QC10" s="40"/>
      <c r="QD10" s="40"/>
      <c r="QE10" s="40"/>
      <c r="QF10" s="40"/>
      <c r="QG10" s="40"/>
      <c r="QH10" s="40"/>
      <c r="QI10" s="40"/>
      <c r="QJ10" s="40"/>
      <c r="QK10" s="40"/>
      <c r="QL10" s="40"/>
      <c r="QM10" s="40"/>
      <c r="QN10" s="40"/>
      <c r="QO10" s="40"/>
      <c r="QP10" s="40"/>
      <c r="QQ10" s="40"/>
      <c r="QR10" s="40"/>
      <c r="QS10" s="40"/>
      <c r="QT10" s="40"/>
      <c r="QU10" s="40"/>
      <c r="QV10" s="40"/>
      <c r="QW10" s="40"/>
      <c r="QX10" s="40"/>
      <c r="QY10" s="40"/>
      <c r="QZ10" s="40"/>
      <c r="RA10" s="40"/>
      <c r="RB10" s="40"/>
      <c r="RC10" s="40"/>
      <c r="RD10" s="40"/>
      <c r="RE10" s="40"/>
      <c r="RF10" s="40"/>
      <c r="RG10" s="40"/>
      <c r="RH10" s="40"/>
      <c r="RI10" s="40"/>
      <c r="RJ10" s="40"/>
      <c r="RK10" s="40"/>
      <c r="RL10" s="40"/>
      <c r="RM10" s="40"/>
      <c r="RN10" s="40"/>
      <c r="RO10" s="40"/>
      <c r="RP10" s="40"/>
      <c r="RQ10" s="40"/>
      <c r="RR10" s="40"/>
      <c r="RS10" s="40"/>
      <c r="RT10" s="40"/>
      <c r="RU10" s="40"/>
      <c r="RV10" s="40"/>
      <c r="RW10" s="40"/>
      <c r="RX10" s="40"/>
      <c r="RY10" s="40"/>
      <c r="RZ10" s="40"/>
      <c r="SA10" s="40"/>
      <c r="SB10" s="40"/>
      <c r="SC10" s="40"/>
      <c r="SD10" s="40"/>
      <c r="SE10" s="40"/>
      <c r="SF10" s="40"/>
      <c r="SG10" s="40"/>
      <c r="SH10" s="40"/>
      <c r="SI10" s="40"/>
      <c r="SJ10" s="40"/>
      <c r="SK10" s="40"/>
      <c r="SL10" s="40"/>
      <c r="SM10" s="40"/>
      <c r="SN10" s="40"/>
      <c r="SO10" s="40"/>
      <c r="SP10" s="40"/>
      <c r="SQ10" s="40"/>
      <c r="SR10" s="40"/>
      <c r="SS10" s="40"/>
      <c r="ST10" s="40"/>
      <c r="SU10" s="40"/>
      <c r="SV10" s="40"/>
      <c r="SW10" s="40"/>
      <c r="SX10" s="40"/>
      <c r="SY10" s="40"/>
      <c r="SZ10" s="40"/>
      <c r="TA10" s="40"/>
      <c r="TB10" s="40"/>
      <c r="TC10" s="40"/>
      <c r="TD10" s="40"/>
      <c r="TE10" s="40"/>
      <c r="TF10" s="40"/>
      <c r="TG10" s="40"/>
      <c r="TH10" s="40"/>
      <c r="TI10" s="40"/>
      <c r="TJ10" s="40"/>
      <c r="TK10" s="40"/>
      <c r="TL10" s="40"/>
      <c r="TM10" s="40"/>
      <c r="TN10" s="40"/>
      <c r="TO10" s="40"/>
      <c r="TP10" s="40"/>
      <c r="TQ10" s="40"/>
      <c r="TR10" s="40"/>
      <c r="TS10" s="40"/>
      <c r="TT10" s="40"/>
      <c r="TU10" s="40"/>
      <c r="TV10" s="40"/>
      <c r="TW10" s="40"/>
      <c r="TX10" s="40"/>
      <c r="TY10" s="40"/>
      <c r="TZ10" s="40"/>
      <c r="UA10" s="40"/>
      <c r="UB10" s="40"/>
      <c r="UC10" s="40"/>
      <c r="UD10" s="40"/>
      <c r="UE10" s="40"/>
      <c r="UF10" s="40"/>
      <c r="UG10" s="40"/>
      <c r="UH10" s="40"/>
      <c r="UI10" s="40"/>
      <c r="UJ10" s="40"/>
      <c r="UK10" s="40"/>
      <c r="UL10" s="40"/>
      <c r="UM10" s="40"/>
      <c r="UN10" s="40"/>
      <c r="UO10" s="40"/>
      <c r="UP10" s="40"/>
      <c r="UQ10" s="40"/>
      <c r="UR10" s="40"/>
      <c r="US10" s="40"/>
      <c r="UT10" s="40"/>
      <c r="UU10" s="40"/>
      <c r="UV10" s="40"/>
      <c r="UW10" s="40"/>
      <c r="UX10" s="40"/>
      <c r="UY10" s="40"/>
      <c r="UZ10" s="40"/>
      <c r="VA10" s="40"/>
      <c r="VB10" s="40"/>
      <c r="VC10" s="40"/>
      <c r="VD10" s="40"/>
      <c r="VE10" s="40"/>
      <c r="VF10" s="40"/>
      <c r="VG10" s="40"/>
      <c r="VH10" s="40"/>
      <c r="VI10" s="40"/>
      <c r="VJ10" s="40"/>
      <c r="VK10" s="40"/>
      <c r="VL10" s="40"/>
      <c r="VM10" s="40"/>
      <c r="VN10" s="40"/>
      <c r="VO10" s="40"/>
      <c r="VP10" s="40"/>
      <c r="VQ10" s="40"/>
      <c r="VR10" s="40"/>
      <c r="VS10" s="40"/>
      <c r="VT10" s="40"/>
      <c r="VU10" s="40"/>
      <c r="VV10" s="40"/>
      <c r="VW10" s="40"/>
      <c r="VX10" s="40"/>
      <c r="VY10" s="40"/>
      <c r="VZ10" s="40"/>
      <c r="WA10" s="40"/>
      <c r="WB10" s="40"/>
      <c r="WC10" s="40"/>
      <c r="WD10" s="40"/>
      <c r="WE10" s="40"/>
      <c r="WF10" s="40"/>
      <c r="WG10" s="40"/>
      <c r="WH10" s="40"/>
      <c r="WI10" s="40"/>
      <c r="WJ10" s="40"/>
      <c r="WK10" s="40"/>
      <c r="WL10" s="40"/>
      <c r="WM10" s="40"/>
      <c r="WN10" s="40"/>
      <c r="WO10" s="40"/>
      <c r="WP10" s="40"/>
      <c r="WQ10" s="40"/>
      <c r="WR10" s="40"/>
      <c r="WS10" s="40"/>
      <c r="WT10" s="40"/>
      <c r="WU10" s="40"/>
      <c r="WV10" s="40"/>
      <c r="WW10" s="40"/>
      <c r="WX10" s="40"/>
      <c r="WY10" s="40"/>
      <c r="WZ10" s="40"/>
      <c r="XA10" s="40"/>
      <c r="XB10" s="40"/>
      <c r="XC10" s="40"/>
      <c r="XD10" s="40"/>
      <c r="XE10" s="40"/>
      <c r="XF10" s="40"/>
      <c r="XG10" s="40"/>
      <c r="XH10" s="40"/>
      <c r="XI10" s="40"/>
      <c r="XJ10" s="40"/>
      <c r="XK10" s="40"/>
      <c r="XL10" s="40"/>
      <c r="XM10" s="40"/>
      <c r="XN10" s="40"/>
      <c r="XO10" s="40"/>
      <c r="XP10" s="40"/>
      <c r="XQ10" s="40"/>
      <c r="XR10" s="40"/>
      <c r="XS10" s="40"/>
      <c r="XT10" s="40"/>
      <c r="XU10" s="40"/>
      <c r="XV10" s="40"/>
      <c r="XW10" s="40"/>
      <c r="XX10" s="40"/>
      <c r="XY10" s="40"/>
      <c r="XZ10" s="40"/>
      <c r="YA10" s="40"/>
      <c r="YB10" s="40"/>
      <c r="YC10" s="40"/>
      <c r="YD10" s="40"/>
      <c r="YE10" s="40"/>
      <c r="YF10" s="40"/>
      <c r="YG10" s="40"/>
      <c r="YH10" s="40"/>
      <c r="YI10" s="40"/>
      <c r="YJ10" s="40"/>
      <c r="YK10" s="40"/>
      <c r="YL10" s="40"/>
      <c r="YM10" s="40"/>
      <c r="YN10" s="40"/>
      <c r="YO10" s="40"/>
      <c r="YP10" s="40"/>
      <c r="YQ10" s="40"/>
      <c r="YR10" s="40"/>
      <c r="YS10" s="40"/>
      <c r="YT10" s="40"/>
      <c r="YU10" s="40"/>
      <c r="YV10" s="40"/>
      <c r="YW10" s="40"/>
      <c r="YX10" s="40"/>
      <c r="YY10" s="40"/>
      <c r="YZ10" s="40"/>
      <c r="ZA10" s="40"/>
      <c r="ZB10" s="40"/>
      <c r="ZC10" s="40"/>
      <c r="ZD10" s="40"/>
      <c r="ZE10" s="40"/>
      <c r="ZF10" s="40"/>
      <c r="ZG10" s="40"/>
      <c r="ZH10" s="40"/>
      <c r="ZI10" s="40"/>
      <c r="ZJ10" s="40"/>
      <c r="ZK10" s="40"/>
      <c r="ZL10" s="40"/>
      <c r="ZM10" s="40"/>
      <c r="ZN10" s="40"/>
      <c r="ZO10" s="40"/>
      <c r="ZP10" s="40"/>
      <c r="ZQ10" s="40"/>
      <c r="ZR10" s="40"/>
      <c r="ZS10" s="40"/>
      <c r="ZT10" s="40"/>
      <c r="ZU10" s="40"/>
      <c r="ZV10" s="40"/>
      <c r="ZW10" s="40"/>
      <c r="ZX10" s="40"/>
      <c r="ZY10" s="40"/>
      <c r="ZZ10" s="40"/>
      <c r="AAA10" s="40"/>
      <c r="AAB10" s="40"/>
      <c r="AAC10" s="40"/>
      <c r="AAD10" s="40"/>
      <c r="AAE10" s="40"/>
      <c r="AAF10" s="40"/>
      <c r="AAG10" s="40"/>
      <c r="AAH10" s="40"/>
      <c r="AAI10" s="40"/>
      <c r="AAJ10" s="40"/>
      <c r="AAK10" s="40"/>
      <c r="AAL10" s="40"/>
      <c r="AAM10" s="40"/>
      <c r="AAN10" s="40"/>
      <c r="AAO10" s="40"/>
      <c r="AAP10" s="40"/>
      <c r="AAQ10" s="40"/>
      <c r="AAR10" s="40"/>
      <c r="AAS10" s="40"/>
      <c r="AAT10" s="40"/>
      <c r="AAU10" s="40"/>
      <c r="AAV10" s="40"/>
      <c r="AAW10" s="40"/>
    </row>
    <row r="11" spans="1:725" s="16" customFormat="1" ht="13.5" customHeight="1" x14ac:dyDescent="0.2">
      <c r="A11" s="75" t="s">
        <v>32</v>
      </c>
      <c r="B11" s="76">
        <v>2</v>
      </c>
      <c r="C11" s="76" t="s">
        <v>134</v>
      </c>
      <c r="D11" s="77"/>
      <c r="E11" s="77"/>
      <c r="F11" s="83"/>
      <c r="G11" s="84"/>
      <c r="H11" s="84"/>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c r="BO11" s="40"/>
      <c r="BP11" s="40"/>
      <c r="BQ11" s="40"/>
      <c r="BR11" s="40"/>
      <c r="BS11" s="40"/>
      <c r="BT11" s="40"/>
      <c r="BU11" s="40"/>
      <c r="BV11" s="40"/>
      <c r="BW11" s="40"/>
      <c r="BX11" s="40"/>
      <c r="BY11" s="40"/>
      <c r="BZ11" s="40"/>
      <c r="CA11" s="40"/>
      <c r="CB11" s="40"/>
      <c r="CC11" s="40"/>
      <c r="CD11" s="40"/>
      <c r="CE11" s="40"/>
      <c r="CF11" s="40"/>
      <c r="CG11" s="40"/>
      <c r="CH11" s="40"/>
      <c r="CI11" s="40"/>
      <c r="CJ11" s="40"/>
      <c r="CK11" s="40"/>
      <c r="CL11" s="40"/>
      <c r="CM11" s="40"/>
      <c r="CN11" s="40"/>
      <c r="CO11" s="40"/>
      <c r="CP11" s="40"/>
      <c r="CQ11" s="40"/>
      <c r="CR11" s="40"/>
      <c r="CS11" s="40"/>
      <c r="CT11" s="40"/>
      <c r="CU11" s="40"/>
      <c r="CV11" s="40"/>
      <c r="CW11" s="40"/>
      <c r="CX11" s="40"/>
      <c r="CY11" s="40"/>
      <c r="CZ11" s="40"/>
      <c r="DA11" s="40"/>
      <c r="DB11" s="40"/>
      <c r="DC11" s="40"/>
      <c r="DD11" s="40"/>
      <c r="DE11" s="40"/>
      <c r="DF11" s="40"/>
      <c r="DG11" s="40"/>
      <c r="DH11" s="40"/>
      <c r="DI11" s="40"/>
      <c r="DJ11" s="40"/>
      <c r="DK11" s="40"/>
      <c r="DL11" s="40"/>
      <c r="DM11" s="40"/>
      <c r="DN11" s="40"/>
      <c r="DO11" s="40"/>
      <c r="DP11" s="40"/>
      <c r="DQ11" s="40"/>
      <c r="DR11" s="40"/>
      <c r="DS11" s="40"/>
      <c r="DT11" s="40"/>
      <c r="DU11" s="40"/>
      <c r="DV11" s="40"/>
      <c r="DW11" s="40"/>
      <c r="DX11" s="40"/>
      <c r="DY11" s="40"/>
      <c r="DZ11" s="40"/>
      <c r="EA11" s="40"/>
      <c r="EB11" s="40"/>
      <c r="EC11" s="40"/>
      <c r="ED11" s="40"/>
      <c r="EE11" s="40"/>
      <c r="EF11" s="40"/>
      <c r="EG11" s="40"/>
      <c r="EH11" s="40"/>
      <c r="EI11" s="40"/>
      <c r="EJ11" s="40"/>
      <c r="EK11" s="40"/>
      <c r="EL11" s="40"/>
      <c r="EM11" s="40"/>
      <c r="EN11" s="40"/>
      <c r="EO11" s="40"/>
      <c r="EP11" s="40"/>
      <c r="EQ11" s="40"/>
      <c r="ER11" s="40"/>
      <c r="ES11" s="40"/>
      <c r="ET11" s="40"/>
      <c r="EU11" s="40"/>
      <c r="EV11" s="40"/>
      <c r="EW11" s="40"/>
      <c r="EX11" s="40"/>
      <c r="EY11" s="40"/>
      <c r="EZ11" s="40"/>
      <c r="FA11" s="40"/>
      <c r="FB11" s="40"/>
      <c r="FC11" s="40"/>
      <c r="FD11" s="40"/>
      <c r="FE11" s="40"/>
      <c r="FF11" s="40"/>
      <c r="FG11" s="40"/>
      <c r="FH11" s="40"/>
      <c r="FI11" s="40"/>
      <c r="FJ11" s="40"/>
      <c r="FK11" s="40"/>
      <c r="FL11" s="40"/>
      <c r="FM11" s="40"/>
      <c r="FN11" s="40"/>
      <c r="FO11" s="40"/>
      <c r="FP11" s="40"/>
      <c r="FQ11" s="40"/>
      <c r="FR11" s="40"/>
      <c r="FS11" s="40"/>
      <c r="FT11" s="40"/>
      <c r="FU11" s="40"/>
      <c r="FV11" s="40"/>
      <c r="FW11" s="40"/>
      <c r="FX11" s="40"/>
      <c r="FY11" s="40"/>
      <c r="FZ11" s="40"/>
      <c r="GA11" s="40"/>
      <c r="GB11" s="40"/>
      <c r="GC11" s="40"/>
      <c r="GD11" s="40"/>
      <c r="GE11" s="40"/>
      <c r="GF11" s="40"/>
      <c r="GG11" s="40"/>
      <c r="GH11" s="40"/>
      <c r="GI11" s="40"/>
      <c r="GJ11" s="40"/>
      <c r="GK11" s="40"/>
      <c r="GL11" s="40"/>
      <c r="GM11" s="40"/>
      <c r="GN11" s="40"/>
      <c r="GO11" s="40"/>
      <c r="GP11" s="40"/>
      <c r="GQ11" s="40"/>
      <c r="GR11" s="40"/>
      <c r="GS11" s="40"/>
      <c r="GT11" s="40"/>
      <c r="GU11" s="40"/>
      <c r="GV11" s="40"/>
      <c r="GW11" s="40"/>
      <c r="GX11" s="40"/>
      <c r="GY11" s="40"/>
      <c r="GZ11" s="40"/>
      <c r="HA11" s="40"/>
      <c r="HB11" s="40"/>
      <c r="HC11" s="40"/>
      <c r="HD11" s="40"/>
      <c r="HE11" s="40"/>
      <c r="HF11" s="40"/>
      <c r="HG11" s="40"/>
      <c r="HH11" s="40"/>
      <c r="HI11" s="40"/>
      <c r="HJ11" s="40"/>
      <c r="HK11" s="40"/>
      <c r="HL11" s="40"/>
      <c r="HM11" s="40"/>
      <c r="HN11" s="40"/>
      <c r="HO11" s="40"/>
      <c r="HP11" s="40"/>
      <c r="HQ11" s="40"/>
      <c r="HR11" s="40"/>
      <c r="HS11" s="40"/>
      <c r="HT11" s="40"/>
      <c r="HU11" s="40"/>
      <c r="HV11" s="40"/>
      <c r="HW11" s="40"/>
      <c r="HX11" s="40"/>
      <c r="HY11" s="40"/>
      <c r="HZ11" s="40"/>
      <c r="IA11" s="40"/>
      <c r="IB11" s="40"/>
      <c r="IC11" s="40"/>
      <c r="ID11" s="40"/>
      <c r="IE11" s="40"/>
      <c r="IF11" s="40"/>
      <c r="IG11" s="40"/>
      <c r="IH11" s="40"/>
      <c r="II11" s="40"/>
      <c r="IJ11" s="40"/>
      <c r="IK11" s="40"/>
      <c r="IL11" s="40"/>
      <c r="IM11" s="40"/>
      <c r="IN11" s="40"/>
      <c r="IO11" s="40"/>
      <c r="IP11" s="40"/>
      <c r="IQ11" s="40"/>
      <c r="IR11" s="40"/>
      <c r="IS11" s="40"/>
      <c r="IT11" s="40"/>
      <c r="IU11" s="40"/>
      <c r="IV11" s="40"/>
      <c r="IW11" s="40"/>
      <c r="IX11" s="40"/>
      <c r="IY11" s="40"/>
      <c r="IZ11" s="40"/>
      <c r="JA11" s="40"/>
      <c r="JB11" s="40"/>
      <c r="JC11" s="40"/>
      <c r="JD11" s="40"/>
      <c r="JE11" s="40"/>
      <c r="JF11" s="40"/>
      <c r="JG11" s="40"/>
      <c r="JH11" s="40"/>
      <c r="JI11" s="40"/>
      <c r="JJ11" s="40"/>
      <c r="JK11" s="40"/>
      <c r="JL11" s="40"/>
      <c r="JM11" s="40"/>
      <c r="JN11" s="40"/>
      <c r="JO11" s="40"/>
      <c r="JP11" s="40"/>
      <c r="JQ11" s="40"/>
      <c r="JR11" s="40"/>
      <c r="JS11" s="40"/>
      <c r="JT11" s="40"/>
      <c r="JU11" s="40"/>
      <c r="JV11" s="40"/>
      <c r="JW11" s="40"/>
      <c r="JX11" s="40"/>
      <c r="JY11" s="40"/>
      <c r="JZ11" s="40"/>
      <c r="KA11" s="40"/>
      <c r="KB11" s="40"/>
      <c r="KC11" s="40"/>
      <c r="KD11" s="40"/>
      <c r="KE11" s="40"/>
      <c r="KF11" s="40"/>
      <c r="KG11" s="40"/>
      <c r="KH11" s="40"/>
      <c r="KI11" s="40"/>
      <c r="KJ11" s="40"/>
      <c r="KK11" s="40"/>
      <c r="KL11" s="40"/>
      <c r="KM11" s="40"/>
      <c r="KN11" s="40"/>
      <c r="KO11" s="40"/>
      <c r="KP11" s="40"/>
      <c r="KQ11" s="40"/>
      <c r="KR11" s="40"/>
      <c r="KS11" s="40"/>
      <c r="KT11" s="40"/>
      <c r="KU11" s="40"/>
      <c r="KV11" s="40"/>
      <c r="KW11" s="40"/>
      <c r="KX11" s="40"/>
      <c r="KY11" s="40"/>
      <c r="KZ11" s="40"/>
      <c r="LA11" s="40"/>
      <c r="LB11" s="40"/>
      <c r="LC11" s="40"/>
      <c r="LD11" s="40"/>
      <c r="LE11" s="40"/>
      <c r="LF11" s="40"/>
      <c r="LG11" s="40"/>
      <c r="LH11" s="40"/>
      <c r="LI11" s="40"/>
      <c r="LJ11" s="40"/>
      <c r="LK11" s="40"/>
      <c r="LL11" s="40"/>
      <c r="LM11" s="40"/>
      <c r="LN11" s="40"/>
      <c r="LO11" s="40"/>
      <c r="LP11" s="40"/>
      <c r="LQ11" s="40"/>
      <c r="LR11" s="40"/>
      <c r="LS11" s="40"/>
      <c r="LT11" s="40"/>
      <c r="LU11" s="40"/>
      <c r="LV11" s="40"/>
      <c r="LW11" s="40"/>
      <c r="LX11" s="40"/>
      <c r="LY11" s="40"/>
      <c r="LZ11" s="40"/>
      <c r="MA11" s="40"/>
      <c r="MB11" s="40"/>
      <c r="MC11" s="40"/>
      <c r="MD11" s="40"/>
      <c r="ME11" s="40"/>
      <c r="MF11" s="40"/>
      <c r="MG11" s="40"/>
      <c r="MH11" s="40"/>
      <c r="MI11" s="40"/>
      <c r="MJ11" s="40"/>
      <c r="MK11" s="40"/>
      <c r="ML11" s="40"/>
      <c r="MM11" s="40"/>
      <c r="MN11" s="40"/>
      <c r="MO11" s="40"/>
      <c r="MP11" s="40"/>
      <c r="MQ11" s="40"/>
      <c r="MR11" s="40"/>
      <c r="MS11" s="40"/>
      <c r="MT11" s="40"/>
      <c r="MU11" s="40"/>
      <c r="MV11" s="40"/>
      <c r="MW11" s="40"/>
      <c r="MX11" s="40"/>
      <c r="MY11" s="40"/>
      <c r="MZ11" s="40"/>
      <c r="NA11" s="40"/>
      <c r="NB11" s="40"/>
      <c r="NC11" s="40"/>
      <c r="ND11" s="40"/>
      <c r="NE11" s="40"/>
      <c r="NF11" s="40"/>
      <c r="NG11" s="40"/>
      <c r="NH11" s="40"/>
      <c r="NI11" s="40"/>
      <c r="NJ11" s="40"/>
      <c r="NK11" s="40"/>
      <c r="NL11" s="40"/>
      <c r="NM11" s="40"/>
      <c r="NN11" s="40"/>
      <c r="NO11" s="40"/>
      <c r="NP11" s="40"/>
      <c r="NQ11" s="40"/>
      <c r="NR11" s="40"/>
      <c r="NS11" s="40"/>
      <c r="NT11" s="40"/>
      <c r="NU11" s="40"/>
      <c r="NV11" s="40"/>
      <c r="NW11" s="40"/>
      <c r="NX11" s="40"/>
      <c r="NY11" s="40"/>
      <c r="NZ11" s="40"/>
      <c r="OA11" s="40"/>
      <c r="OB11" s="40"/>
      <c r="OC11" s="40"/>
      <c r="OD11" s="40"/>
      <c r="OE11" s="40"/>
      <c r="OF11" s="40"/>
      <c r="OG11" s="40"/>
      <c r="OH11" s="40"/>
      <c r="OI11" s="40"/>
      <c r="OJ11" s="40"/>
      <c r="OK11" s="40"/>
      <c r="OL11" s="40"/>
      <c r="OM11" s="40"/>
      <c r="ON11" s="40"/>
      <c r="OO11" s="40"/>
      <c r="OP11" s="40"/>
      <c r="OQ11" s="40"/>
      <c r="OR11" s="40"/>
      <c r="OS11" s="40"/>
      <c r="OT11" s="40"/>
      <c r="OU11" s="40"/>
      <c r="OV11" s="40"/>
      <c r="OW11" s="40"/>
      <c r="OX11" s="40"/>
      <c r="OY11" s="40"/>
      <c r="OZ11" s="40"/>
      <c r="PA11" s="40"/>
      <c r="PB11" s="40"/>
      <c r="PC11" s="40"/>
      <c r="PD11" s="40"/>
      <c r="PE11" s="40"/>
      <c r="PF11" s="40"/>
      <c r="PG11" s="40"/>
      <c r="PH11" s="40"/>
      <c r="PI11" s="40"/>
      <c r="PJ11" s="40"/>
      <c r="PK11" s="40"/>
      <c r="PL11" s="40"/>
      <c r="PM11" s="40"/>
      <c r="PN11" s="40"/>
      <c r="PO11" s="40"/>
      <c r="PP11" s="40"/>
      <c r="PQ11" s="40"/>
      <c r="PR11" s="40"/>
      <c r="PS11" s="40"/>
      <c r="PT11" s="40"/>
      <c r="PU11" s="40"/>
      <c r="PV11" s="40"/>
      <c r="PW11" s="40"/>
      <c r="PX11" s="40"/>
      <c r="PY11" s="40"/>
      <c r="PZ11" s="40"/>
      <c r="QA11" s="40"/>
      <c r="QB11" s="40"/>
      <c r="QC11" s="40"/>
      <c r="QD11" s="40"/>
      <c r="QE11" s="40"/>
      <c r="QF11" s="40"/>
      <c r="QG11" s="40"/>
      <c r="QH11" s="40"/>
      <c r="QI11" s="40"/>
      <c r="QJ11" s="40"/>
      <c r="QK11" s="40"/>
      <c r="QL11" s="40"/>
      <c r="QM11" s="40"/>
      <c r="QN11" s="40"/>
      <c r="QO11" s="40"/>
      <c r="QP11" s="40"/>
      <c r="QQ11" s="40"/>
      <c r="QR11" s="40"/>
      <c r="QS11" s="40"/>
      <c r="QT11" s="40"/>
      <c r="QU11" s="40"/>
      <c r="QV11" s="40"/>
      <c r="QW11" s="40"/>
      <c r="QX11" s="40"/>
      <c r="QY11" s="40"/>
      <c r="QZ11" s="40"/>
      <c r="RA11" s="40"/>
      <c r="RB11" s="40"/>
      <c r="RC11" s="40"/>
      <c r="RD11" s="40"/>
      <c r="RE11" s="40"/>
      <c r="RF11" s="40"/>
      <c r="RG11" s="40"/>
      <c r="RH11" s="40"/>
      <c r="RI11" s="40"/>
      <c r="RJ11" s="40"/>
      <c r="RK11" s="40"/>
      <c r="RL11" s="40"/>
      <c r="RM11" s="40"/>
      <c r="RN11" s="40"/>
      <c r="RO11" s="40"/>
      <c r="RP11" s="40"/>
      <c r="RQ11" s="40"/>
      <c r="RR11" s="40"/>
      <c r="RS11" s="40"/>
      <c r="RT11" s="40"/>
      <c r="RU11" s="40"/>
      <c r="RV11" s="40"/>
      <c r="RW11" s="40"/>
      <c r="RX11" s="40"/>
      <c r="RY11" s="40"/>
      <c r="RZ11" s="40"/>
      <c r="SA11" s="40"/>
      <c r="SB11" s="40"/>
      <c r="SC11" s="40"/>
      <c r="SD11" s="40"/>
      <c r="SE11" s="40"/>
      <c r="SF11" s="40"/>
      <c r="SG11" s="40"/>
      <c r="SH11" s="40"/>
      <c r="SI11" s="40"/>
      <c r="SJ11" s="40"/>
      <c r="SK11" s="40"/>
      <c r="SL11" s="40"/>
      <c r="SM11" s="40"/>
      <c r="SN11" s="40"/>
      <c r="SO11" s="40"/>
      <c r="SP11" s="40"/>
      <c r="SQ11" s="40"/>
      <c r="SR11" s="40"/>
      <c r="SS11" s="40"/>
      <c r="ST11" s="40"/>
      <c r="SU11" s="40"/>
      <c r="SV11" s="40"/>
      <c r="SW11" s="40"/>
      <c r="SX11" s="40"/>
      <c r="SY11" s="40"/>
      <c r="SZ11" s="40"/>
      <c r="TA11" s="40"/>
      <c r="TB11" s="40"/>
      <c r="TC11" s="40"/>
      <c r="TD11" s="40"/>
      <c r="TE11" s="40"/>
      <c r="TF11" s="40"/>
      <c r="TG11" s="40"/>
      <c r="TH11" s="40"/>
      <c r="TI11" s="40"/>
      <c r="TJ11" s="40"/>
      <c r="TK11" s="40"/>
      <c r="TL11" s="40"/>
      <c r="TM11" s="40"/>
      <c r="TN11" s="40"/>
      <c r="TO11" s="40"/>
      <c r="TP11" s="40"/>
      <c r="TQ11" s="40"/>
      <c r="TR11" s="40"/>
      <c r="TS11" s="40"/>
      <c r="TT11" s="40"/>
      <c r="TU11" s="40"/>
      <c r="TV11" s="40"/>
      <c r="TW11" s="40"/>
      <c r="TX11" s="40"/>
      <c r="TY11" s="40"/>
      <c r="TZ11" s="40"/>
      <c r="UA11" s="40"/>
      <c r="UB11" s="40"/>
      <c r="UC11" s="40"/>
      <c r="UD11" s="40"/>
      <c r="UE11" s="40"/>
      <c r="UF11" s="40"/>
      <c r="UG11" s="40"/>
      <c r="UH11" s="40"/>
      <c r="UI11" s="40"/>
      <c r="UJ11" s="40"/>
      <c r="UK11" s="40"/>
      <c r="UL11" s="40"/>
      <c r="UM11" s="40"/>
      <c r="UN11" s="40"/>
      <c r="UO11" s="40"/>
      <c r="UP11" s="40"/>
      <c r="UQ11" s="40"/>
      <c r="UR11" s="40"/>
      <c r="US11" s="40"/>
      <c r="UT11" s="40"/>
      <c r="UU11" s="40"/>
      <c r="UV11" s="40"/>
      <c r="UW11" s="40"/>
      <c r="UX11" s="40"/>
      <c r="UY11" s="40"/>
      <c r="UZ11" s="40"/>
      <c r="VA11" s="40"/>
      <c r="VB11" s="40"/>
      <c r="VC11" s="40"/>
      <c r="VD11" s="40"/>
      <c r="VE11" s="40"/>
      <c r="VF11" s="40"/>
      <c r="VG11" s="40"/>
      <c r="VH11" s="40"/>
      <c r="VI11" s="40"/>
      <c r="VJ11" s="40"/>
      <c r="VK11" s="40"/>
      <c r="VL11" s="40"/>
      <c r="VM11" s="40"/>
      <c r="VN11" s="40"/>
      <c r="VO11" s="40"/>
      <c r="VP11" s="40"/>
      <c r="VQ11" s="40"/>
      <c r="VR11" s="40"/>
      <c r="VS11" s="40"/>
      <c r="VT11" s="40"/>
      <c r="VU11" s="40"/>
      <c r="VV11" s="40"/>
      <c r="VW11" s="40"/>
      <c r="VX11" s="40"/>
      <c r="VY11" s="40"/>
      <c r="VZ11" s="40"/>
      <c r="WA11" s="40"/>
      <c r="WB11" s="40"/>
      <c r="WC11" s="40"/>
      <c r="WD11" s="40"/>
      <c r="WE11" s="40"/>
      <c r="WF11" s="40"/>
      <c r="WG11" s="40"/>
      <c r="WH11" s="40"/>
      <c r="WI11" s="40"/>
      <c r="WJ11" s="40"/>
      <c r="WK11" s="40"/>
      <c r="WL11" s="40"/>
      <c r="WM11" s="40"/>
      <c r="WN11" s="40"/>
      <c r="WO11" s="40"/>
      <c r="WP11" s="40"/>
      <c r="WQ11" s="40"/>
      <c r="WR11" s="40"/>
      <c r="WS11" s="40"/>
      <c r="WT11" s="40"/>
      <c r="WU11" s="40"/>
      <c r="WV11" s="40"/>
      <c r="WW11" s="40"/>
      <c r="WX11" s="40"/>
      <c r="WY11" s="40"/>
      <c r="WZ11" s="40"/>
      <c r="XA11" s="40"/>
      <c r="XB11" s="40"/>
      <c r="XC11" s="40"/>
      <c r="XD11" s="40"/>
      <c r="XE11" s="40"/>
      <c r="XF11" s="40"/>
      <c r="XG11" s="40"/>
      <c r="XH11" s="40"/>
      <c r="XI11" s="40"/>
      <c r="XJ11" s="40"/>
      <c r="XK11" s="40"/>
      <c r="XL11" s="40"/>
      <c r="XM11" s="40"/>
      <c r="XN11" s="40"/>
      <c r="XO11" s="40"/>
      <c r="XP11" s="40"/>
      <c r="XQ11" s="40"/>
      <c r="XR11" s="40"/>
      <c r="XS11" s="40"/>
      <c r="XT11" s="40"/>
      <c r="XU11" s="40"/>
      <c r="XV11" s="40"/>
      <c r="XW11" s="40"/>
      <c r="XX11" s="40"/>
      <c r="XY11" s="40"/>
      <c r="XZ11" s="40"/>
      <c r="YA11" s="40"/>
      <c r="YB11" s="40"/>
      <c r="YC11" s="40"/>
      <c r="YD11" s="40"/>
      <c r="YE11" s="40"/>
      <c r="YF11" s="40"/>
      <c r="YG11" s="40"/>
      <c r="YH11" s="40"/>
      <c r="YI11" s="40"/>
      <c r="YJ11" s="40"/>
      <c r="YK11" s="40"/>
      <c r="YL11" s="40"/>
      <c r="YM11" s="40"/>
      <c r="YN11" s="40"/>
      <c r="YO11" s="40"/>
      <c r="YP11" s="40"/>
      <c r="YQ11" s="40"/>
      <c r="YR11" s="40"/>
      <c r="YS11" s="40"/>
      <c r="YT11" s="40"/>
      <c r="YU11" s="40"/>
      <c r="YV11" s="40"/>
      <c r="YW11" s="40"/>
      <c r="YX11" s="40"/>
      <c r="YY11" s="40"/>
      <c r="YZ11" s="40"/>
      <c r="ZA11" s="40"/>
      <c r="ZB11" s="40"/>
      <c r="ZC11" s="40"/>
      <c r="ZD11" s="40"/>
      <c r="ZE11" s="40"/>
      <c r="ZF11" s="40"/>
      <c r="ZG11" s="40"/>
      <c r="ZH11" s="40"/>
      <c r="ZI11" s="40"/>
      <c r="ZJ11" s="40"/>
      <c r="ZK11" s="40"/>
      <c r="ZL11" s="40"/>
      <c r="ZM11" s="40"/>
      <c r="ZN11" s="40"/>
      <c r="ZO11" s="40"/>
      <c r="ZP11" s="40"/>
      <c r="ZQ11" s="40"/>
      <c r="ZR11" s="40"/>
      <c r="ZS11" s="40"/>
      <c r="ZT11" s="40"/>
      <c r="ZU11" s="40"/>
      <c r="ZV11" s="40"/>
      <c r="ZW11" s="40"/>
      <c r="ZX11" s="40"/>
      <c r="ZY11" s="40"/>
      <c r="ZZ11" s="40"/>
      <c r="AAA11" s="40"/>
      <c r="AAB11" s="40"/>
      <c r="AAC11" s="40"/>
      <c r="AAD11" s="40"/>
      <c r="AAE11" s="40"/>
      <c r="AAF11" s="40"/>
      <c r="AAG11" s="40"/>
      <c r="AAH11" s="40"/>
      <c r="AAI11" s="40"/>
      <c r="AAJ11" s="40"/>
      <c r="AAK11" s="40"/>
      <c r="AAL11" s="40"/>
      <c r="AAM11" s="40"/>
      <c r="AAN11" s="40"/>
      <c r="AAO11" s="40"/>
      <c r="AAP11" s="40"/>
      <c r="AAQ11" s="40"/>
      <c r="AAR11" s="40"/>
      <c r="AAS11" s="40"/>
      <c r="AAT11" s="40"/>
      <c r="AAU11" s="40"/>
      <c r="AAV11" s="40"/>
      <c r="AAW11" s="40"/>
    </row>
    <row r="12" spans="1:725" s="16" customFormat="1" ht="13.5" customHeight="1" x14ac:dyDescent="0.2">
      <c r="A12" s="58"/>
      <c r="B12" s="54"/>
      <c r="C12" s="54"/>
      <c r="D12" s="61"/>
      <c r="E12" s="61"/>
      <c r="F12" s="59"/>
      <c r="G12" s="60"/>
      <c r="H12" s="6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c r="BO12" s="40"/>
      <c r="BP12" s="40"/>
      <c r="BQ12" s="40"/>
      <c r="BR12" s="40"/>
      <c r="BS12" s="40"/>
      <c r="BT12" s="40"/>
      <c r="BU12" s="40"/>
      <c r="BV12" s="40"/>
      <c r="BW12" s="40"/>
      <c r="BX12" s="40"/>
      <c r="BY12" s="40"/>
      <c r="BZ12" s="40"/>
      <c r="CA12" s="40"/>
      <c r="CB12" s="40"/>
      <c r="CC12" s="40"/>
      <c r="CD12" s="40"/>
      <c r="CE12" s="40"/>
      <c r="CF12" s="40"/>
      <c r="CG12" s="40"/>
      <c r="CH12" s="40"/>
      <c r="CI12" s="40"/>
      <c r="CJ12" s="40"/>
      <c r="CK12" s="40"/>
      <c r="CL12" s="40"/>
      <c r="CM12" s="40"/>
      <c r="CN12" s="40"/>
      <c r="CO12" s="40"/>
      <c r="CP12" s="40"/>
      <c r="CQ12" s="40"/>
      <c r="CR12" s="40"/>
      <c r="CS12" s="40"/>
      <c r="CT12" s="40"/>
      <c r="CU12" s="40"/>
      <c r="CV12" s="40"/>
      <c r="CW12" s="40"/>
      <c r="CX12" s="40"/>
      <c r="CY12" s="40"/>
      <c r="CZ12" s="40"/>
      <c r="DA12" s="40"/>
      <c r="DB12" s="40"/>
      <c r="DC12" s="40"/>
      <c r="DD12" s="40"/>
      <c r="DE12" s="40"/>
      <c r="DF12" s="40"/>
      <c r="DG12" s="40"/>
      <c r="DH12" s="40"/>
      <c r="DI12" s="40"/>
      <c r="DJ12" s="40"/>
      <c r="DK12" s="40"/>
      <c r="DL12" s="40"/>
      <c r="DM12" s="40"/>
      <c r="DN12" s="40"/>
      <c r="DO12" s="40"/>
      <c r="DP12" s="40"/>
      <c r="DQ12" s="40"/>
      <c r="DR12" s="40"/>
      <c r="DS12" s="40"/>
      <c r="DT12" s="40"/>
      <c r="DU12" s="40"/>
      <c r="DV12" s="40"/>
      <c r="DW12" s="40"/>
      <c r="DX12" s="40"/>
      <c r="DY12" s="40"/>
      <c r="DZ12" s="40"/>
      <c r="EA12" s="40"/>
      <c r="EB12" s="40"/>
      <c r="EC12" s="40"/>
      <c r="ED12" s="40"/>
      <c r="EE12" s="40"/>
      <c r="EF12" s="40"/>
      <c r="EG12" s="40"/>
      <c r="EH12" s="40"/>
      <c r="EI12" s="40"/>
      <c r="EJ12" s="40"/>
      <c r="EK12" s="40"/>
      <c r="EL12" s="40"/>
      <c r="EM12" s="40"/>
      <c r="EN12" s="40"/>
      <c r="EO12" s="40"/>
      <c r="EP12" s="40"/>
      <c r="EQ12" s="40"/>
      <c r="ER12" s="40"/>
      <c r="ES12" s="40"/>
      <c r="ET12" s="40"/>
      <c r="EU12" s="40"/>
      <c r="EV12" s="40"/>
      <c r="EW12" s="40"/>
      <c r="EX12" s="40"/>
      <c r="EY12" s="40"/>
      <c r="EZ12" s="40"/>
      <c r="FA12" s="40"/>
      <c r="FB12" s="40"/>
      <c r="FC12" s="40"/>
      <c r="FD12" s="40"/>
      <c r="FE12" s="40"/>
      <c r="FF12" s="40"/>
      <c r="FG12" s="40"/>
      <c r="FH12" s="40"/>
      <c r="FI12" s="40"/>
      <c r="FJ12" s="40"/>
      <c r="FK12" s="40"/>
      <c r="FL12" s="40"/>
      <c r="FM12" s="40"/>
      <c r="FN12" s="40"/>
      <c r="FO12" s="40"/>
      <c r="FP12" s="40"/>
      <c r="FQ12" s="40"/>
      <c r="FR12" s="40"/>
      <c r="FS12" s="40"/>
      <c r="FT12" s="40"/>
      <c r="FU12" s="40"/>
      <c r="FV12" s="40"/>
      <c r="FW12" s="40"/>
      <c r="FX12" s="40"/>
      <c r="FY12" s="40"/>
      <c r="FZ12" s="40"/>
      <c r="GA12" s="40"/>
      <c r="GB12" s="40"/>
      <c r="GC12" s="40"/>
      <c r="GD12" s="40"/>
      <c r="GE12" s="40"/>
      <c r="GF12" s="40"/>
      <c r="GG12" s="40"/>
      <c r="GH12" s="40"/>
      <c r="GI12" s="40"/>
      <c r="GJ12" s="40"/>
      <c r="GK12" s="40"/>
      <c r="GL12" s="40"/>
      <c r="GM12" s="40"/>
      <c r="GN12" s="40"/>
      <c r="GO12" s="40"/>
      <c r="GP12" s="40"/>
      <c r="GQ12" s="40"/>
      <c r="GR12" s="40"/>
      <c r="GS12" s="40"/>
      <c r="GT12" s="40"/>
      <c r="GU12" s="40"/>
      <c r="GV12" s="40"/>
      <c r="GW12" s="40"/>
      <c r="GX12" s="40"/>
      <c r="GY12" s="40"/>
      <c r="GZ12" s="40"/>
      <c r="HA12" s="40"/>
      <c r="HB12" s="40"/>
      <c r="HC12" s="40"/>
      <c r="HD12" s="40"/>
      <c r="HE12" s="40"/>
      <c r="HF12" s="40"/>
      <c r="HG12" s="40"/>
      <c r="HH12" s="40"/>
      <c r="HI12" s="40"/>
      <c r="HJ12" s="40"/>
      <c r="HK12" s="40"/>
      <c r="HL12" s="40"/>
      <c r="HM12" s="40"/>
      <c r="HN12" s="40"/>
      <c r="HO12" s="40"/>
      <c r="HP12" s="40"/>
      <c r="HQ12" s="40"/>
      <c r="HR12" s="40"/>
      <c r="HS12" s="40"/>
      <c r="HT12" s="40"/>
      <c r="HU12" s="40"/>
      <c r="HV12" s="40"/>
      <c r="HW12" s="40"/>
      <c r="HX12" s="40"/>
      <c r="HY12" s="40"/>
      <c r="HZ12" s="40"/>
      <c r="IA12" s="40"/>
      <c r="IB12" s="40"/>
      <c r="IC12" s="40"/>
      <c r="ID12" s="40"/>
      <c r="IE12" s="40"/>
      <c r="IF12" s="40"/>
      <c r="IG12" s="40"/>
      <c r="IH12" s="40"/>
      <c r="II12" s="40"/>
      <c r="IJ12" s="40"/>
      <c r="IK12" s="40"/>
      <c r="IL12" s="40"/>
      <c r="IM12" s="40"/>
      <c r="IN12" s="40"/>
      <c r="IO12" s="40"/>
      <c r="IP12" s="40"/>
      <c r="IQ12" s="40"/>
      <c r="IR12" s="40"/>
      <c r="IS12" s="40"/>
      <c r="IT12" s="40"/>
      <c r="IU12" s="40"/>
      <c r="IV12" s="40"/>
      <c r="IW12" s="40"/>
      <c r="IX12" s="40"/>
      <c r="IY12" s="40"/>
      <c r="IZ12" s="40"/>
      <c r="JA12" s="40"/>
      <c r="JB12" s="40"/>
      <c r="JC12" s="40"/>
      <c r="JD12" s="40"/>
      <c r="JE12" s="40"/>
      <c r="JF12" s="40"/>
      <c r="JG12" s="40"/>
      <c r="JH12" s="40"/>
      <c r="JI12" s="40"/>
      <c r="JJ12" s="40"/>
      <c r="JK12" s="40"/>
      <c r="JL12" s="40"/>
      <c r="JM12" s="40"/>
      <c r="JN12" s="40"/>
      <c r="JO12" s="40"/>
      <c r="JP12" s="40"/>
      <c r="JQ12" s="40"/>
      <c r="JR12" s="40"/>
      <c r="JS12" s="40"/>
      <c r="JT12" s="40"/>
      <c r="JU12" s="40"/>
      <c r="JV12" s="40"/>
      <c r="JW12" s="40"/>
      <c r="JX12" s="40"/>
      <c r="JY12" s="40"/>
      <c r="JZ12" s="40"/>
      <c r="KA12" s="40"/>
      <c r="KB12" s="40"/>
      <c r="KC12" s="40"/>
      <c r="KD12" s="40"/>
      <c r="KE12" s="40"/>
      <c r="KF12" s="40"/>
      <c r="KG12" s="40"/>
      <c r="KH12" s="40"/>
      <c r="KI12" s="40"/>
      <c r="KJ12" s="40"/>
      <c r="KK12" s="40"/>
      <c r="KL12" s="40"/>
      <c r="KM12" s="40"/>
      <c r="KN12" s="40"/>
      <c r="KO12" s="40"/>
      <c r="KP12" s="40"/>
      <c r="KQ12" s="40"/>
      <c r="KR12" s="40"/>
      <c r="KS12" s="40"/>
      <c r="KT12" s="40"/>
      <c r="KU12" s="40"/>
      <c r="KV12" s="40"/>
      <c r="KW12" s="40"/>
      <c r="KX12" s="40"/>
      <c r="KY12" s="40"/>
      <c r="KZ12" s="40"/>
      <c r="LA12" s="40"/>
      <c r="LB12" s="40"/>
      <c r="LC12" s="40"/>
      <c r="LD12" s="40"/>
      <c r="LE12" s="40"/>
      <c r="LF12" s="40"/>
      <c r="LG12" s="40"/>
      <c r="LH12" s="40"/>
      <c r="LI12" s="40"/>
      <c r="LJ12" s="40"/>
      <c r="LK12" s="40"/>
      <c r="LL12" s="40"/>
      <c r="LM12" s="40"/>
      <c r="LN12" s="40"/>
      <c r="LO12" s="40"/>
      <c r="LP12" s="40"/>
      <c r="LQ12" s="40"/>
      <c r="LR12" s="40"/>
      <c r="LS12" s="40"/>
      <c r="LT12" s="40"/>
      <c r="LU12" s="40"/>
      <c r="LV12" s="40"/>
      <c r="LW12" s="40"/>
      <c r="LX12" s="40"/>
      <c r="LY12" s="40"/>
      <c r="LZ12" s="40"/>
      <c r="MA12" s="40"/>
      <c r="MB12" s="40"/>
      <c r="MC12" s="40"/>
      <c r="MD12" s="40"/>
      <c r="ME12" s="40"/>
      <c r="MF12" s="40"/>
      <c r="MG12" s="40"/>
      <c r="MH12" s="40"/>
      <c r="MI12" s="40"/>
      <c r="MJ12" s="40"/>
      <c r="MK12" s="40"/>
      <c r="ML12" s="40"/>
      <c r="MM12" s="40"/>
      <c r="MN12" s="40"/>
      <c r="MO12" s="40"/>
      <c r="MP12" s="40"/>
      <c r="MQ12" s="40"/>
      <c r="MR12" s="40"/>
      <c r="MS12" s="40"/>
      <c r="MT12" s="40"/>
      <c r="MU12" s="40"/>
      <c r="MV12" s="40"/>
      <c r="MW12" s="40"/>
      <c r="MX12" s="40"/>
      <c r="MY12" s="40"/>
      <c r="MZ12" s="40"/>
      <c r="NA12" s="40"/>
      <c r="NB12" s="40"/>
      <c r="NC12" s="40"/>
      <c r="ND12" s="40"/>
      <c r="NE12" s="40"/>
      <c r="NF12" s="40"/>
      <c r="NG12" s="40"/>
      <c r="NH12" s="40"/>
      <c r="NI12" s="40"/>
      <c r="NJ12" s="40"/>
      <c r="NK12" s="40"/>
      <c r="NL12" s="40"/>
      <c r="NM12" s="40"/>
      <c r="NN12" s="40"/>
      <c r="NO12" s="40"/>
      <c r="NP12" s="40"/>
      <c r="NQ12" s="40"/>
      <c r="NR12" s="40"/>
      <c r="NS12" s="40"/>
      <c r="NT12" s="40"/>
      <c r="NU12" s="40"/>
      <c r="NV12" s="40"/>
      <c r="NW12" s="40"/>
      <c r="NX12" s="40"/>
      <c r="NY12" s="40"/>
      <c r="NZ12" s="40"/>
      <c r="OA12" s="40"/>
      <c r="OB12" s="40"/>
      <c r="OC12" s="40"/>
      <c r="OD12" s="40"/>
      <c r="OE12" s="40"/>
      <c r="OF12" s="40"/>
      <c r="OG12" s="40"/>
      <c r="OH12" s="40"/>
      <c r="OI12" s="40"/>
      <c r="OJ12" s="40"/>
      <c r="OK12" s="40"/>
      <c r="OL12" s="40"/>
      <c r="OM12" s="40"/>
      <c r="ON12" s="40"/>
      <c r="OO12" s="40"/>
      <c r="OP12" s="40"/>
      <c r="OQ12" s="40"/>
      <c r="OR12" s="40"/>
      <c r="OS12" s="40"/>
      <c r="OT12" s="40"/>
      <c r="OU12" s="40"/>
      <c r="OV12" s="40"/>
      <c r="OW12" s="40"/>
      <c r="OX12" s="40"/>
      <c r="OY12" s="40"/>
      <c r="OZ12" s="40"/>
      <c r="PA12" s="40"/>
      <c r="PB12" s="40"/>
      <c r="PC12" s="40"/>
      <c r="PD12" s="40"/>
      <c r="PE12" s="40"/>
      <c r="PF12" s="40"/>
      <c r="PG12" s="40"/>
      <c r="PH12" s="40"/>
      <c r="PI12" s="40"/>
      <c r="PJ12" s="40"/>
      <c r="PK12" s="40"/>
      <c r="PL12" s="40"/>
      <c r="PM12" s="40"/>
      <c r="PN12" s="40"/>
      <c r="PO12" s="40"/>
      <c r="PP12" s="40"/>
      <c r="PQ12" s="40"/>
      <c r="PR12" s="40"/>
      <c r="PS12" s="40"/>
      <c r="PT12" s="40"/>
      <c r="PU12" s="40"/>
      <c r="PV12" s="40"/>
      <c r="PW12" s="40"/>
      <c r="PX12" s="40"/>
      <c r="PY12" s="40"/>
      <c r="PZ12" s="40"/>
      <c r="QA12" s="40"/>
      <c r="QB12" s="40"/>
      <c r="QC12" s="40"/>
      <c r="QD12" s="40"/>
      <c r="QE12" s="40"/>
      <c r="QF12" s="40"/>
      <c r="QG12" s="40"/>
      <c r="QH12" s="40"/>
      <c r="QI12" s="40"/>
      <c r="QJ12" s="40"/>
      <c r="QK12" s="40"/>
      <c r="QL12" s="40"/>
      <c r="QM12" s="40"/>
      <c r="QN12" s="40"/>
      <c r="QO12" s="40"/>
      <c r="QP12" s="40"/>
      <c r="QQ12" s="40"/>
      <c r="QR12" s="40"/>
      <c r="QS12" s="40"/>
      <c r="QT12" s="40"/>
      <c r="QU12" s="40"/>
      <c r="QV12" s="40"/>
      <c r="QW12" s="40"/>
      <c r="QX12" s="40"/>
      <c r="QY12" s="40"/>
      <c r="QZ12" s="40"/>
      <c r="RA12" s="40"/>
      <c r="RB12" s="40"/>
      <c r="RC12" s="40"/>
      <c r="RD12" s="40"/>
      <c r="RE12" s="40"/>
      <c r="RF12" s="40"/>
      <c r="RG12" s="40"/>
      <c r="RH12" s="40"/>
      <c r="RI12" s="40"/>
      <c r="RJ12" s="40"/>
      <c r="RK12" s="40"/>
      <c r="RL12" s="40"/>
      <c r="RM12" s="40"/>
      <c r="RN12" s="40"/>
      <c r="RO12" s="40"/>
      <c r="RP12" s="40"/>
      <c r="RQ12" s="40"/>
      <c r="RR12" s="40"/>
      <c r="RS12" s="40"/>
      <c r="RT12" s="40"/>
      <c r="RU12" s="40"/>
      <c r="RV12" s="40"/>
      <c r="RW12" s="40"/>
      <c r="RX12" s="40"/>
      <c r="RY12" s="40"/>
      <c r="RZ12" s="40"/>
      <c r="SA12" s="40"/>
      <c r="SB12" s="40"/>
      <c r="SC12" s="40"/>
      <c r="SD12" s="40"/>
      <c r="SE12" s="40"/>
      <c r="SF12" s="40"/>
      <c r="SG12" s="40"/>
      <c r="SH12" s="40"/>
      <c r="SI12" s="40"/>
      <c r="SJ12" s="40"/>
      <c r="SK12" s="40"/>
      <c r="SL12" s="40"/>
      <c r="SM12" s="40"/>
      <c r="SN12" s="40"/>
      <c r="SO12" s="40"/>
      <c r="SP12" s="40"/>
      <c r="SQ12" s="40"/>
      <c r="SR12" s="40"/>
      <c r="SS12" s="40"/>
      <c r="ST12" s="40"/>
      <c r="SU12" s="40"/>
      <c r="SV12" s="40"/>
      <c r="SW12" s="40"/>
      <c r="SX12" s="40"/>
      <c r="SY12" s="40"/>
      <c r="SZ12" s="40"/>
      <c r="TA12" s="40"/>
      <c r="TB12" s="40"/>
      <c r="TC12" s="40"/>
      <c r="TD12" s="40"/>
      <c r="TE12" s="40"/>
      <c r="TF12" s="40"/>
      <c r="TG12" s="40"/>
      <c r="TH12" s="40"/>
      <c r="TI12" s="40"/>
      <c r="TJ12" s="40"/>
      <c r="TK12" s="40"/>
      <c r="TL12" s="40"/>
      <c r="TM12" s="40"/>
      <c r="TN12" s="40"/>
      <c r="TO12" s="40"/>
      <c r="TP12" s="40"/>
      <c r="TQ12" s="40"/>
      <c r="TR12" s="40"/>
      <c r="TS12" s="40"/>
      <c r="TT12" s="40"/>
      <c r="TU12" s="40"/>
      <c r="TV12" s="40"/>
      <c r="TW12" s="40"/>
      <c r="TX12" s="40"/>
      <c r="TY12" s="40"/>
      <c r="TZ12" s="40"/>
      <c r="UA12" s="40"/>
      <c r="UB12" s="40"/>
      <c r="UC12" s="40"/>
      <c r="UD12" s="40"/>
      <c r="UE12" s="40"/>
      <c r="UF12" s="40"/>
      <c r="UG12" s="40"/>
      <c r="UH12" s="40"/>
      <c r="UI12" s="40"/>
      <c r="UJ12" s="40"/>
      <c r="UK12" s="40"/>
      <c r="UL12" s="40"/>
      <c r="UM12" s="40"/>
      <c r="UN12" s="40"/>
      <c r="UO12" s="40"/>
      <c r="UP12" s="40"/>
      <c r="UQ12" s="40"/>
      <c r="UR12" s="40"/>
      <c r="US12" s="40"/>
      <c r="UT12" s="40"/>
      <c r="UU12" s="40"/>
      <c r="UV12" s="40"/>
      <c r="UW12" s="40"/>
      <c r="UX12" s="40"/>
      <c r="UY12" s="40"/>
      <c r="UZ12" s="40"/>
      <c r="VA12" s="40"/>
      <c r="VB12" s="40"/>
      <c r="VC12" s="40"/>
      <c r="VD12" s="40"/>
      <c r="VE12" s="40"/>
      <c r="VF12" s="40"/>
      <c r="VG12" s="40"/>
      <c r="VH12" s="40"/>
      <c r="VI12" s="40"/>
      <c r="VJ12" s="40"/>
      <c r="VK12" s="40"/>
      <c r="VL12" s="40"/>
      <c r="VM12" s="40"/>
      <c r="VN12" s="40"/>
      <c r="VO12" s="40"/>
      <c r="VP12" s="40"/>
      <c r="VQ12" s="40"/>
      <c r="VR12" s="40"/>
      <c r="VS12" s="40"/>
      <c r="VT12" s="40"/>
      <c r="VU12" s="40"/>
      <c r="VV12" s="40"/>
      <c r="VW12" s="40"/>
      <c r="VX12" s="40"/>
      <c r="VY12" s="40"/>
      <c r="VZ12" s="40"/>
      <c r="WA12" s="40"/>
      <c r="WB12" s="40"/>
      <c r="WC12" s="40"/>
      <c r="WD12" s="40"/>
      <c r="WE12" s="40"/>
      <c r="WF12" s="40"/>
      <c r="WG12" s="40"/>
      <c r="WH12" s="40"/>
      <c r="WI12" s="40"/>
      <c r="WJ12" s="40"/>
      <c r="WK12" s="40"/>
      <c r="WL12" s="40"/>
      <c r="WM12" s="40"/>
      <c r="WN12" s="40"/>
      <c r="WO12" s="40"/>
      <c r="WP12" s="40"/>
      <c r="WQ12" s="40"/>
      <c r="WR12" s="40"/>
      <c r="WS12" s="40"/>
      <c r="WT12" s="40"/>
      <c r="WU12" s="40"/>
      <c r="WV12" s="40"/>
      <c r="WW12" s="40"/>
      <c r="WX12" s="40"/>
      <c r="WY12" s="40"/>
      <c r="WZ12" s="40"/>
      <c r="XA12" s="40"/>
      <c r="XB12" s="40"/>
      <c r="XC12" s="40"/>
      <c r="XD12" s="40"/>
      <c r="XE12" s="40"/>
      <c r="XF12" s="40"/>
      <c r="XG12" s="40"/>
      <c r="XH12" s="40"/>
      <c r="XI12" s="40"/>
      <c r="XJ12" s="40"/>
      <c r="XK12" s="40"/>
      <c r="XL12" s="40"/>
      <c r="XM12" s="40"/>
      <c r="XN12" s="40"/>
      <c r="XO12" s="40"/>
      <c r="XP12" s="40"/>
      <c r="XQ12" s="40"/>
      <c r="XR12" s="40"/>
      <c r="XS12" s="40"/>
      <c r="XT12" s="40"/>
      <c r="XU12" s="40"/>
      <c r="XV12" s="40"/>
      <c r="XW12" s="40"/>
      <c r="XX12" s="40"/>
      <c r="XY12" s="40"/>
      <c r="XZ12" s="40"/>
      <c r="YA12" s="40"/>
      <c r="YB12" s="40"/>
      <c r="YC12" s="40"/>
      <c r="YD12" s="40"/>
      <c r="YE12" s="40"/>
      <c r="YF12" s="40"/>
      <c r="YG12" s="40"/>
      <c r="YH12" s="40"/>
      <c r="YI12" s="40"/>
      <c r="YJ12" s="40"/>
      <c r="YK12" s="40"/>
      <c r="YL12" s="40"/>
      <c r="YM12" s="40"/>
      <c r="YN12" s="40"/>
      <c r="YO12" s="40"/>
      <c r="YP12" s="40"/>
      <c r="YQ12" s="40"/>
      <c r="YR12" s="40"/>
      <c r="YS12" s="40"/>
      <c r="YT12" s="40"/>
      <c r="YU12" s="40"/>
      <c r="YV12" s="40"/>
      <c r="YW12" s="40"/>
      <c r="YX12" s="40"/>
      <c r="YY12" s="40"/>
      <c r="YZ12" s="40"/>
      <c r="ZA12" s="40"/>
      <c r="ZB12" s="40"/>
      <c r="ZC12" s="40"/>
      <c r="ZD12" s="40"/>
      <c r="ZE12" s="40"/>
      <c r="ZF12" s="40"/>
      <c r="ZG12" s="40"/>
      <c r="ZH12" s="40"/>
      <c r="ZI12" s="40"/>
      <c r="ZJ12" s="40"/>
      <c r="ZK12" s="40"/>
      <c r="ZL12" s="40"/>
      <c r="ZM12" s="40"/>
      <c r="ZN12" s="40"/>
      <c r="ZO12" s="40"/>
      <c r="ZP12" s="40"/>
      <c r="ZQ12" s="40"/>
      <c r="ZR12" s="40"/>
      <c r="ZS12" s="40"/>
      <c r="ZT12" s="40"/>
      <c r="ZU12" s="40"/>
      <c r="ZV12" s="40"/>
      <c r="ZW12" s="40"/>
      <c r="ZX12" s="40"/>
      <c r="ZY12" s="40"/>
      <c r="ZZ12" s="40"/>
      <c r="AAA12" s="40"/>
      <c r="AAB12" s="40"/>
      <c r="AAC12" s="40"/>
      <c r="AAD12" s="40"/>
      <c r="AAE12" s="40"/>
      <c r="AAF12" s="40"/>
      <c r="AAG12" s="40"/>
      <c r="AAH12" s="40"/>
      <c r="AAI12" s="40"/>
      <c r="AAJ12" s="40"/>
      <c r="AAK12" s="40"/>
      <c r="AAL12" s="40"/>
      <c r="AAM12" s="40"/>
      <c r="AAN12" s="40"/>
      <c r="AAO12" s="40"/>
      <c r="AAP12" s="40"/>
      <c r="AAQ12" s="40"/>
      <c r="AAR12" s="40"/>
      <c r="AAS12" s="40"/>
      <c r="AAT12" s="40"/>
      <c r="AAU12" s="40"/>
      <c r="AAV12" s="40"/>
      <c r="AAW12" s="40"/>
    </row>
    <row r="13" spans="1:725" s="16" customFormat="1" ht="13.5" customHeight="1" x14ac:dyDescent="0.2">
      <c r="A13" s="122"/>
      <c r="B13" s="123" t="s">
        <v>8</v>
      </c>
      <c r="C13" s="124"/>
      <c r="D13" s="125" t="str">
        <f>CONCATENATE(B11," ",C11)</f>
        <v>2 PZTS+EPS+EKV</v>
      </c>
      <c r="E13" s="126"/>
      <c r="F13" s="127"/>
      <c r="G13" s="128"/>
      <c r="H13" s="129">
        <f>POLOZKY!H127</f>
        <v>0</v>
      </c>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40"/>
      <c r="BV13" s="40"/>
      <c r="BW13" s="40"/>
      <c r="BX13" s="40"/>
      <c r="BY13" s="40"/>
      <c r="BZ13" s="40"/>
      <c r="CA13" s="40"/>
      <c r="CB13" s="40"/>
      <c r="CC13" s="40"/>
      <c r="CD13" s="40"/>
      <c r="CE13" s="40"/>
      <c r="CF13" s="40"/>
      <c r="CG13" s="40"/>
      <c r="CH13" s="40"/>
      <c r="CI13" s="40"/>
      <c r="CJ13" s="40"/>
      <c r="CK13" s="40"/>
      <c r="CL13" s="40"/>
      <c r="CM13" s="40"/>
      <c r="CN13" s="40"/>
      <c r="CO13" s="40"/>
      <c r="CP13" s="40"/>
      <c r="CQ13" s="40"/>
      <c r="CR13" s="40"/>
      <c r="CS13" s="40"/>
      <c r="CT13" s="40"/>
      <c r="CU13" s="40"/>
      <c r="CV13" s="40"/>
      <c r="CW13" s="40"/>
      <c r="CX13" s="40"/>
      <c r="CY13" s="40"/>
      <c r="CZ13" s="40"/>
      <c r="DA13" s="40"/>
      <c r="DB13" s="40"/>
      <c r="DC13" s="40"/>
      <c r="DD13" s="40"/>
      <c r="DE13" s="40"/>
      <c r="DF13" s="40"/>
      <c r="DG13" s="40"/>
      <c r="DH13" s="40"/>
      <c r="DI13" s="40"/>
      <c r="DJ13" s="40"/>
      <c r="DK13" s="40"/>
      <c r="DL13" s="40"/>
      <c r="DM13" s="40"/>
      <c r="DN13" s="40"/>
      <c r="DO13" s="40"/>
      <c r="DP13" s="40"/>
      <c r="DQ13" s="40"/>
      <c r="DR13" s="40"/>
      <c r="DS13" s="40"/>
      <c r="DT13" s="40"/>
      <c r="DU13" s="40"/>
      <c r="DV13" s="40"/>
      <c r="DW13" s="40"/>
      <c r="DX13" s="40"/>
      <c r="DY13" s="40"/>
      <c r="DZ13" s="40"/>
      <c r="EA13" s="40"/>
      <c r="EB13" s="40"/>
      <c r="EC13" s="40"/>
      <c r="ED13" s="40"/>
      <c r="EE13" s="40"/>
      <c r="EF13" s="40"/>
      <c r="EG13" s="40"/>
      <c r="EH13" s="40"/>
      <c r="EI13" s="40"/>
      <c r="EJ13" s="40"/>
      <c r="EK13" s="40"/>
      <c r="EL13" s="40"/>
      <c r="EM13" s="40"/>
      <c r="EN13" s="40"/>
      <c r="EO13" s="40"/>
      <c r="EP13" s="40"/>
      <c r="EQ13" s="40"/>
      <c r="ER13" s="40"/>
      <c r="ES13" s="40"/>
      <c r="ET13" s="40"/>
      <c r="EU13" s="40"/>
      <c r="EV13" s="40"/>
      <c r="EW13" s="40"/>
      <c r="EX13" s="40"/>
      <c r="EY13" s="40"/>
      <c r="EZ13" s="40"/>
      <c r="FA13" s="40"/>
      <c r="FB13" s="40"/>
      <c r="FC13" s="40"/>
      <c r="FD13" s="40"/>
      <c r="FE13" s="40"/>
      <c r="FF13" s="40"/>
      <c r="FG13" s="40"/>
      <c r="FH13" s="40"/>
      <c r="FI13" s="40"/>
      <c r="FJ13" s="40"/>
      <c r="FK13" s="40"/>
      <c r="FL13" s="40"/>
      <c r="FM13" s="40"/>
      <c r="FN13" s="40"/>
      <c r="FO13" s="40"/>
      <c r="FP13" s="40"/>
      <c r="FQ13" s="40"/>
      <c r="FR13" s="40"/>
      <c r="FS13" s="40"/>
      <c r="FT13" s="40"/>
      <c r="FU13" s="40"/>
      <c r="FV13" s="40"/>
      <c r="FW13" s="40"/>
      <c r="FX13" s="40"/>
      <c r="FY13" s="40"/>
      <c r="FZ13" s="40"/>
      <c r="GA13" s="40"/>
      <c r="GB13" s="40"/>
      <c r="GC13" s="40"/>
      <c r="GD13" s="40"/>
      <c r="GE13" s="40"/>
      <c r="GF13" s="40"/>
      <c r="GG13" s="40"/>
      <c r="GH13" s="40"/>
      <c r="GI13" s="40"/>
      <c r="GJ13" s="40"/>
      <c r="GK13" s="40"/>
      <c r="GL13" s="40"/>
      <c r="GM13" s="40"/>
      <c r="GN13" s="40"/>
      <c r="GO13" s="40"/>
      <c r="GP13" s="40"/>
      <c r="GQ13" s="40"/>
      <c r="GR13" s="40"/>
      <c r="GS13" s="40"/>
      <c r="GT13" s="40"/>
      <c r="GU13" s="40"/>
      <c r="GV13" s="40"/>
      <c r="GW13" s="40"/>
      <c r="GX13" s="40"/>
      <c r="GY13" s="40"/>
      <c r="GZ13" s="40"/>
      <c r="HA13" s="40"/>
      <c r="HB13" s="40"/>
      <c r="HC13" s="40"/>
      <c r="HD13" s="40"/>
      <c r="HE13" s="40"/>
      <c r="HF13" s="40"/>
      <c r="HG13" s="40"/>
      <c r="HH13" s="40"/>
      <c r="HI13" s="40"/>
      <c r="HJ13" s="40"/>
      <c r="HK13" s="40"/>
      <c r="HL13" s="40"/>
      <c r="HM13" s="40"/>
      <c r="HN13" s="40"/>
      <c r="HO13" s="40"/>
      <c r="HP13" s="40"/>
      <c r="HQ13" s="40"/>
      <c r="HR13" s="40"/>
      <c r="HS13" s="40"/>
      <c r="HT13" s="40"/>
      <c r="HU13" s="40"/>
      <c r="HV13" s="40"/>
      <c r="HW13" s="40"/>
      <c r="HX13" s="40"/>
      <c r="HY13" s="40"/>
      <c r="HZ13" s="40"/>
      <c r="IA13" s="40"/>
      <c r="IB13" s="40"/>
      <c r="IC13" s="40"/>
      <c r="ID13" s="40"/>
      <c r="IE13" s="40"/>
      <c r="IF13" s="40"/>
      <c r="IG13" s="40"/>
      <c r="IH13" s="40"/>
      <c r="II13" s="40"/>
      <c r="IJ13" s="40"/>
      <c r="IK13" s="40"/>
      <c r="IL13" s="40"/>
      <c r="IM13" s="40"/>
      <c r="IN13" s="40"/>
      <c r="IO13" s="40"/>
      <c r="IP13" s="40"/>
      <c r="IQ13" s="40"/>
      <c r="IR13" s="40"/>
      <c r="IS13" s="40"/>
      <c r="IT13" s="40"/>
      <c r="IU13" s="40"/>
      <c r="IV13" s="40"/>
      <c r="IW13" s="40"/>
      <c r="IX13" s="40"/>
      <c r="IY13" s="40"/>
      <c r="IZ13" s="40"/>
      <c r="JA13" s="40"/>
      <c r="JB13" s="40"/>
      <c r="JC13" s="40"/>
      <c r="JD13" s="40"/>
      <c r="JE13" s="40"/>
      <c r="JF13" s="40"/>
      <c r="JG13" s="40"/>
      <c r="JH13" s="40"/>
      <c r="JI13" s="40"/>
      <c r="JJ13" s="40"/>
      <c r="JK13" s="40"/>
      <c r="JL13" s="40"/>
      <c r="JM13" s="40"/>
      <c r="JN13" s="40"/>
      <c r="JO13" s="40"/>
      <c r="JP13" s="40"/>
      <c r="JQ13" s="40"/>
      <c r="JR13" s="40"/>
      <c r="JS13" s="40"/>
      <c r="JT13" s="40"/>
      <c r="JU13" s="40"/>
      <c r="JV13" s="40"/>
      <c r="JW13" s="40"/>
      <c r="JX13" s="40"/>
      <c r="JY13" s="40"/>
      <c r="JZ13" s="40"/>
      <c r="KA13" s="40"/>
      <c r="KB13" s="40"/>
      <c r="KC13" s="40"/>
      <c r="KD13" s="40"/>
      <c r="KE13" s="40"/>
      <c r="KF13" s="40"/>
      <c r="KG13" s="40"/>
      <c r="KH13" s="40"/>
      <c r="KI13" s="40"/>
      <c r="KJ13" s="40"/>
      <c r="KK13" s="40"/>
      <c r="KL13" s="40"/>
      <c r="KM13" s="40"/>
      <c r="KN13" s="40"/>
      <c r="KO13" s="40"/>
      <c r="KP13" s="40"/>
      <c r="KQ13" s="40"/>
      <c r="KR13" s="40"/>
      <c r="KS13" s="40"/>
      <c r="KT13" s="40"/>
      <c r="KU13" s="40"/>
      <c r="KV13" s="40"/>
      <c r="KW13" s="40"/>
      <c r="KX13" s="40"/>
      <c r="KY13" s="40"/>
      <c r="KZ13" s="40"/>
      <c r="LA13" s="40"/>
      <c r="LB13" s="40"/>
      <c r="LC13" s="40"/>
      <c r="LD13" s="40"/>
      <c r="LE13" s="40"/>
      <c r="LF13" s="40"/>
      <c r="LG13" s="40"/>
      <c r="LH13" s="40"/>
      <c r="LI13" s="40"/>
      <c r="LJ13" s="40"/>
      <c r="LK13" s="40"/>
      <c r="LL13" s="40"/>
      <c r="LM13" s="40"/>
      <c r="LN13" s="40"/>
      <c r="LO13" s="40"/>
      <c r="LP13" s="40"/>
      <c r="LQ13" s="40"/>
      <c r="LR13" s="40"/>
      <c r="LS13" s="40"/>
      <c r="LT13" s="40"/>
      <c r="LU13" s="40"/>
      <c r="LV13" s="40"/>
      <c r="LW13" s="40"/>
      <c r="LX13" s="40"/>
      <c r="LY13" s="40"/>
      <c r="LZ13" s="40"/>
      <c r="MA13" s="40"/>
      <c r="MB13" s="40"/>
      <c r="MC13" s="40"/>
      <c r="MD13" s="40"/>
      <c r="ME13" s="40"/>
      <c r="MF13" s="40"/>
      <c r="MG13" s="40"/>
      <c r="MH13" s="40"/>
      <c r="MI13" s="40"/>
      <c r="MJ13" s="40"/>
      <c r="MK13" s="40"/>
      <c r="ML13" s="40"/>
      <c r="MM13" s="40"/>
      <c r="MN13" s="40"/>
      <c r="MO13" s="40"/>
      <c r="MP13" s="40"/>
      <c r="MQ13" s="40"/>
      <c r="MR13" s="40"/>
      <c r="MS13" s="40"/>
      <c r="MT13" s="40"/>
      <c r="MU13" s="40"/>
      <c r="MV13" s="40"/>
      <c r="MW13" s="40"/>
      <c r="MX13" s="40"/>
      <c r="MY13" s="40"/>
      <c r="MZ13" s="40"/>
      <c r="NA13" s="40"/>
      <c r="NB13" s="40"/>
      <c r="NC13" s="40"/>
      <c r="ND13" s="40"/>
      <c r="NE13" s="40"/>
      <c r="NF13" s="40"/>
      <c r="NG13" s="40"/>
      <c r="NH13" s="40"/>
      <c r="NI13" s="40"/>
      <c r="NJ13" s="40"/>
      <c r="NK13" s="40"/>
      <c r="NL13" s="40"/>
      <c r="NM13" s="40"/>
      <c r="NN13" s="40"/>
      <c r="NO13" s="40"/>
      <c r="NP13" s="40"/>
      <c r="NQ13" s="40"/>
      <c r="NR13" s="40"/>
      <c r="NS13" s="40"/>
      <c r="NT13" s="40"/>
      <c r="NU13" s="40"/>
      <c r="NV13" s="40"/>
      <c r="NW13" s="40"/>
      <c r="NX13" s="40"/>
      <c r="NY13" s="40"/>
      <c r="NZ13" s="40"/>
      <c r="OA13" s="40"/>
      <c r="OB13" s="40"/>
      <c r="OC13" s="40"/>
      <c r="OD13" s="40"/>
      <c r="OE13" s="40"/>
      <c r="OF13" s="40"/>
      <c r="OG13" s="40"/>
      <c r="OH13" s="40"/>
      <c r="OI13" s="40"/>
      <c r="OJ13" s="40"/>
      <c r="OK13" s="40"/>
      <c r="OL13" s="40"/>
      <c r="OM13" s="40"/>
      <c r="ON13" s="40"/>
      <c r="OO13" s="40"/>
      <c r="OP13" s="40"/>
      <c r="OQ13" s="40"/>
      <c r="OR13" s="40"/>
      <c r="OS13" s="40"/>
      <c r="OT13" s="40"/>
      <c r="OU13" s="40"/>
      <c r="OV13" s="40"/>
      <c r="OW13" s="40"/>
      <c r="OX13" s="40"/>
      <c r="OY13" s="40"/>
      <c r="OZ13" s="40"/>
      <c r="PA13" s="40"/>
      <c r="PB13" s="40"/>
      <c r="PC13" s="40"/>
      <c r="PD13" s="40"/>
      <c r="PE13" s="40"/>
      <c r="PF13" s="40"/>
      <c r="PG13" s="40"/>
      <c r="PH13" s="40"/>
      <c r="PI13" s="40"/>
      <c r="PJ13" s="40"/>
      <c r="PK13" s="40"/>
      <c r="PL13" s="40"/>
      <c r="PM13" s="40"/>
      <c r="PN13" s="40"/>
      <c r="PO13" s="40"/>
      <c r="PP13" s="40"/>
      <c r="PQ13" s="40"/>
      <c r="PR13" s="40"/>
      <c r="PS13" s="40"/>
      <c r="PT13" s="40"/>
      <c r="PU13" s="40"/>
      <c r="PV13" s="40"/>
      <c r="PW13" s="40"/>
      <c r="PX13" s="40"/>
      <c r="PY13" s="40"/>
      <c r="PZ13" s="40"/>
      <c r="QA13" s="40"/>
      <c r="QB13" s="40"/>
      <c r="QC13" s="40"/>
      <c r="QD13" s="40"/>
      <c r="QE13" s="40"/>
      <c r="QF13" s="40"/>
      <c r="QG13" s="40"/>
      <c r="QH13" s="40"/>
      <c r="QI13" s="40"/>
      <c r="QJ13" s="40"/>
      <c r="QK13" s="40"/>
      <c r="QL13" s="40"/>
      <c r="QM13" s="40"/>
      <c r="QN13" s="40"/>
      <c r="QO13" s="40"/>
      <c r="QP13" s="40"/>
      <c r="QQ13" s="40"/>
      <c r="QR13" s="40"/>
      <c r="QS13" s="40"/>
      <c r="QT13" s="40"/>
      <c r="QU13" s="40"/>
      <c r="QV13" s="40"/>
      <c r="QW13" s="40"/>
      <c r="QX13" s="40"/>
      <c r="QY13" s="40"/>
      <c r="QZ13" s="40"/>
      <c r="RA13" s="40"/>
      <c r="RB13" s="40"/>
      <c r="RC13" s="40"/>
      <c r="RD13" s="40"/>
      <c r="RE13" s="40"/>
      <c r="RF13" s="40"/>
      <c r="RG13" s="40"/>
      <c r="RH13" s="40"/>
      <c r="RI13" s="40"/>
      <c r="RJ13" s="40"/>
      <c r="RK13" s="40"/>
      <c r="RL13" s="40"/>
      <c r="RM13" s="40"/>
      <c r="RN13" s="40"/>
      <c r="RO13" s="40"/>
      <c r="RP13" s="40"/>
      <c r="RQ13" s="40"/>
      <c r="RR13" s="40"/>
      <c r="RS13" s="40"/>
      <c r="RT13" s="40"/>
      <c r="RU13" s="40"/>
      <c r="RV13" s="40"/>
      <c r="RW13" s="40"/>
      <c r="RX13" s="40"/>
      <c r="RY13" s="40"/>
      <c r="RZ13" s="40"/>
      <c r="SA13" s="40"/>
      <c r="SB13" s="40"/>
      <c r="SC13" s="40"/>
      <c r="SD13" s="40"/>
      <c r="SE13" s="40"/>
      <c r="SF13" s="40"/>
      <c r="SG13" s="40"/>
      <c r="SH13" s="40"/>
      <c r="SI13" s="40"/>
      <c r="SJ13" s="40"/>
      <c r="SK13" s="40"/>
      <c r="SL13" s="40"/>
      <c r="SM13" s="40"/>
      <c r="SN13" s="40"/>
      <c r="SO13" s="40"/>
      <c r="SP13" s="40"/>
      <c r="SQ13" s="40"/>
      <c r="SR13" s="40"/>
      <c r="SS13" s="40"/>
      <c r="ST13" s="40"/>
      <c r="SU13" s="40"/>
      <c r="SV13" s="40"/>
      <c r="SW13" s="40"/>
      <c r="SX13" s="40"/>
      <c r="SY13" s="40"/>
      <c r="SZ13" s="40"/>
      <c r="TA13" s="40"/>
      <c r="TB13" s="40"/>
      <c r="TC13" s="40"/>
      <c r="TD13" s="40"/>
      <c r="TE13" s="40"/>
      <c r="TF13" s="40"/>
      <c r="TG13" s="40"/>
      <c r="TH13" s="40"/>
      <c r="TI13" s="40"/>
      <c r="TJ13" s="40"/>
      <c r="TK13" s="40"/>
      <c r="TL13" s="40"/>
      <c r="TM13" s="40"/>
      <c r="TN13" s="40"/>
      <c r="TO13" s="40"/>
      <c r="TP13" s="40"/>
      <c r="TQ13" s="40"/>
      <c r="TR13" s="40"/>
      <c r="TS13" s="40"/>
      <c r="TT13" s="40"/>
      <c r="TU13" s="40"/>
      <c r="TV13" s="40"/>
      <c r="TW13" s="40"/>
      <c r="TX13" s="40"/>
      <c r="TY13" s="40"/>
      <c r="TZ13" s="40"/>
      <c r="UA13" s="40"/>
      <c r="UB13" s="40"/>
      <c r="UC13" s="40"/>
      <c r="UD13" s="40"/>
      <c r="UE13" s="40"/>
      <c r="UF13" s="40"/>
      <c r="UG13" s="40"/>
      <c r="UH13" s="40"/>
      <c r="UI13" s="40"/>
      <c r="UJ13" s="40"/>
      <c r="UK13" s="40"/>
      <c r="UL13" s="40"/>
      <c r="UM13" s="40"/>
      <c r="UN13" s="40"/>
      <c r="UO13" s="40"/>
      <c r="UP13" s="40"/>
      <c r="UQ13" s="40"/>
      <c r="UR13" s="40"/>
      <c r="US13" s="40"/>
      <c r="UT13" s="40"/>
      <c r="UU13" s="40"/>
      <c r="UV13" s="40"/>
      <c r="UW13" s="40"/>
      <c r="UX13" s="40"/>
      <c r="UY13" s="40"/>
      <c r="UZ13" s="40"/>
      <c r="VA13" s="40"/>
      <c r="VB13" s="40"/>
      <c r="VC13" s="40"/>
      <c r="VD13" s="40"/>
      <c r="VE13" s="40"/>
      <c r="VF13" s="40"/>
      <c r="VG13" s="40"/>
      <c r="VH13" s="40"/>
      <c r="VI13" s="40"/>
      <c r="VJ13" s="40"/>
      <c r="VK13" s="40"/>
      <c r="VL13" s="40"/>
      <c r="VM13" s="40"/>
      <c r="VN13" s="40"/>
      <c r="VO13" s="40"/>
      <c r="VP13" s="40"/>
      <c r="VQ13" s="40"/>
      <c r="VR13" s="40"/>
      <c r="VS13" s="40"/>
      <c r="VT13" s="40"/>
      <c r="VU13" s="40"/>
      <c r="VV13" s="40"/>
      <c r="VW13" s="40"/>
      <c r="VX13" s="40"/>
      <c r="VY13" s="40"/>
      <c r="VZ13" s="40"/>
      <c r="WA13" s="40"/>
      <c r="WB13" s="40"/>
      <c r="WC13" s="40"/>
      <c r="WD13" s="40"/>
      <c r="WE13" s="40"/>
      <c r="WF13" s="40"/>
      <c r="WG13" s="40"/>
      <c r="WH13" s="40"/>
      <c r="WI13" s="40"/>
      <c r="WJ13" s="40"/>
      <c r="WK13" s="40"/>
      <c r="WL13" s="40"/>
      <c r="WM13" s="40"/>
      <c r="WN13" s="40"/>
      <c r="WO13" s="40"/>
      <c r="WP13" s="40"/>
      <c r="WQ13" s="40"/>
      <c r="WR13" s="40"/>
      <c r="WS13" s="40"/>
      <c r="WT13" s="40"/>
      <c r="WU13" s="40"/>
      <c r="WV13" s="40"/>
      <c r="WW13" s="40"/>
      <c r="WX13" s="40"/>
      <c r="WY13" s="40"/>
      <c r="WZ13" s="40"/>
      <c r="XA13" s="40"/>
      <c r="XB13" s="40"/>
      <c r="XC13" s="40"/>
      <c r="XD13" s="40"/>
      <c r="XE13" s="40"/>
      <c r="XF13" s="40"/>
      <c r="XG13" s="40"/>
      <c r="XH13" s="40"/>
      <c r="XI13" s="40"/>
      <c r="XJ13" s="40"/>
      <c r="XK13" s="40"/>
      <c r="XL13" s="40"/>
      <c r="XM13" s="40"/>
      <c r="XN13" s="40"/>
      <c r="XO13" s="40"/>
      <c r="XP13" s="40"/>
      <c r="XQ13" s="40"/>
      <c r="XR13" s="40"/>
      <c r="XS13" s="40"/>
      <c r="XT13" s="40"/>
      <c r="XU13" s="40"/>
      <c r="XV13" s="40"/>
      <c r="XW13" s="40"/>
      <c r="XX13" s="40"/>
      <c r="XY13" s="40"/>
      <c r="XZ13" s="40"/>
      <c r="YA13" s="40"/>
      <c r="YB13" s="40"/>
      <c r="YC13" s="40"/>
      <c r="YD13" s="40"/>
      <c r="YE13" s="40"/>
      <c r="YF13" s="40"/>
      <c r="YG13" s="40"/>
      <c r="YH13" s="40"/>
      <c r="YI13" s="40"/>
      <c r="YJ13" s="40"/>
      <c r="YK13" s="40"/>
      <c r="YL13" s="40"/>
      <c r="YM13" s="40"/>
      <c r="YN13" s="40"/>
      <c r="YO13" s="40"/>
      <c r="YP13" s="40"/>
      <c r="YQ13" s="40"/>
      <c r="YR13" s="40"/>
      <c r="YS13" s="40"/>
      <c r="YT13" s="40"/>
      <c r="YU13" s="40"/>
      <c r="YV13" s="40"/>
      <c r="YW13" s="40"/>
      <c r="YX13" s="40"/>
      <c r="YY13" s="40"/>
      <c r="YZ13" s="40"/>
      <c r="ZA13" s="40"/>
      <c r="ZB13" s="40"/>
      <c r="ZC13" s="40"/>
      <c r="ZD13" s="40"/>
      <c r="ZE13" s="40"/>
      <c r="ZF13" s="40"/>
      <c r="ZG13" s="40"/>
      <c r="ZH13" s="40"/>
      <c r="ZI13" s="40"/>
      <c r="ZJ13" s="40"/>
      <c r="ZK13" s="40"/>
      <c r="ZL13" s="40"/>
      <c r="ZM13" s="40"/>
      <c r="ZN13" s="40"/>
      <c r="ZO13" s="40"/>
      <c r="ZP13" s="40"/>
      <c r="ZQ13" s="40"/>
      <c r="ZR13" s="40"/>
      <c r="ZS13" s="40"/>
      <c r="ZT13" s="40"/>
      <c r="ZU13" s="40"/>
      <c r="ZV13" s="40"/>
      <c r="ZW13" s="40"/>
      <c r="ZX13" s="40"/>
      <c r="ZY13" s="40"/>
      <c r="ZZ13" s="40"/>
      <c r="AAA13" s="40"/>
      <c r="AAB13" s="40"/>
      <c r="AAC13" s="40"/>
      <c r="AAD13" s="40"/>
      <c r="AAE13" s="40"/>
      <c r="AAF13" s="40"/>
      <c r="AAG13" s="40"/>
      <c r="AAH13" s="40"/>
      <c r="AAI13" s="40"/>
      <c r="AAJ13" s="40"/>
      <c r="AAK13" s="40"/>
      <c r="AAL13" s="40"/>
      <c r="AAM13" s="40"/>
      <c r="AAN13" s="40"/>
      <c r="AAO13" s="40"/>
      <c r="AAP13" s="40"/>
      <c r="AAQ13" s="40"/>
      <c r="AAR13" s="40"/>
      <c r="AAS13" s="40"/>
      <c r="AAT13" s="40"/>
      <c r="AAU13" s="40"/>
      <c r="AAV13" s="40"/>
      <c r="AAW13" s="40"/>
    </row>
    <row r="14" spans="1:725" s="16" customFormat="1" ht="13.5" customHeight="1" x14ac:dyDescent="0.2">
      <c r="A14" s="75" t="s">
        <v>32</v>
      </c>
      <c r="B14" s="76">
        <v>3</v>
      </c>
      <c r="C14" s="76" t="str">
        <f>POLOZKY!C128</f>
        <v>Ostatní</v>
      </c>
      <c r="D14" s="77"/>
      <c r="E14" s="77"/>
      <c r="F14" s="83"/>
      <c r="G14" s="84"/>
      <c r="H14" s="84"/>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c r="BO14" s="40"/>
      <c r="BP14" s="40"/>
      <c r="BQ14" s="40"/>
      <c r="BR14" s="40"/>
      <c r="BS14" s="40"/>
      <c r="BT14" s="40"/>
      <c r="BU14" s="40"/>
      <c r="BV14" s="40"/>
      <c r="BW14" s="40"/>
      <c r="BX14" s="40"/>
      <c r="BY14" s="40"/>
      <c r="BZ14" s="40"/>
      <c r="CA14" s="40"/>
      <c r="CB14" s="40"/>
      <c r="CC14" s="40"/>
      <c r="CD14" s="40"/>
      <c r="CE14" s="40"/>
      <c r="CF14" s="40"/>
      <c r="CG14" s="40"/>
      <c r="CH14" s="40"/>
      <c r="CI14" s="40"/>
      <c r="CJ14" s="40"/>
      <c r="CK14" s="40"/>
      <c r="CL14" s="40"/>
      <c r="CM14" s="40"/>
      <c r="CN14" s="40"/>
      <c r="CO14" s="40"/>
      <c r="CP14" s="40"/>
      <c r="CQ14" s="40"/>
      <c r="CR14" s="40"/>
      <c r="CS14" s="40"/>
      <c r="CT14" s="40"/>
      <c r="CU14" s="40"/>
      <c r="CV14" s="40"/>
      <c r="CW14" s="40"/>
      <c r="CX14" s="40"/>
      <c r="CY14" s="40"/>
      <c r="CZ14" s="40"/>
      <c r="DA14" s="40"/>
      <c r="DB14" s="40"/>
      <c r="DC14" s="40"/>
      <c r="DD14" s="40"/>
      <c r="DE14" s="40"/>
      <c r="DF14" s="40"/>
      <c r="DG14" s="40"/>
      <c r="DH14" s="40"/>
      <c r="DI14" s="40"/>
      <c r="DJ14" s="40"/>
      <c r="DK14" s="40"/>
      <c r="DL14" s="40"/>
      <c r="DM14" s="40"/>
      <c r="DN14" s="40"/>
      <c r="DO14" s="40"/>
      <c r="DP14" s="40"/>
      <c r="DQ14" s="40"/>
      <c r="DR14" s="40"/>
      <c r="DS14" s="40"/>
      <c r="DT14" s="40"/>
      <c r="DU14" s="40"/>
      <c r="DV14" s="40"/>
      <c r="DW14" s="40"/>
      <c r="DX14" s="40"/>
      <c r="DY14" s="40"/>
      <c r="DZ14" s="40"/>
      <c r="EA14" s="40"/>
      <c r="EB14" s="40"/>
      <c r="EC14" s="40"/>
      <c r="ED14" s="40"/>
      <c r="EE14" s="40"/>
      <c r="EF14" s="40"/>
      <c r="EG14" s="40"/>
      <c r="EH14" s="40"/>
      <c r="EI14" s="40"/>
      <c r="EJ14" s="40"/>
      <c r="EK14" s="40"/>
      <c r="EL14" s="40"/>
      <c r="EM14" s="40"/>
      <c r="EN14" s="40"/>
      <c r="EO14" s="40"/>
      <c r="EP14" s="40"/>
      <c r="EQ14" s="40"/>
      <c r="ER14" s="40"/>
      <c r="ES14" s="40"/>
      <c r="ET14" s="40"/>
      <c r="EU14" s="40"/>
      <c r="EV14" s="40"/>
      <c r="EW14" s="40"/>
      <c r="EX14" s="40"/>
      <c r="EY14" s="40"/>
      <c r="EZ14" s="40"/>
      <c r="FA14" s="40"/>
      <c r="FB14" s="40"/>
      <c r="FC14" s="40"/>
      <c r="FD14" s="40"/>
      <c r="FE14" s="40"/>
      <c r="FF14" s="40"/>
      <c r="FG14" s="40"/>
      <c r="FH14" s="40"/>
      <c r="FI14" s="40"/>
      <c r="FJ14" s="40"/>
      <c r="FK14" s="40"/>
      <c r="FL14" s="40"/>
      <c r="FM14" s="40"/>
      <c r="FN14" s="40"/>
      <c r="FO14" s="40"/>
      <c r="FP14" s="40"/>
      <c r="FQ14" s="40"/>
      <c r="FR14" s="40"/>
      <c r="FS14" s="40"/>
      <c r="FT14" s="40"/>
      <c r="FU14" s="40"/>
      <c r="FV14" s="40"/>
      <c r="FW14" s="40"/>
      <c r="FX14" s="40"/>
      <c r="FY14" s="40"/>
      <c r="FZ14" s="40"/>
      <c r="GA14" s="40"/>
      <c r="GB14" s="40"/>
      <c r="GC14" s="40"/>
      <c r="GD14" s="40"/>
      <c r="GE14" s="40"/>
      <c r="GF14" s="40"/>
      <c r="GG14" s="40"/>
      <c r="GH14" s="40"/>
      <c r="GI14" s="40"/>
      <c r="GJ14" s="40"/>
      <c r="GK14" s="40"/>
      <c r="GL14" s="40"/>
      <c r="GM14" s="40"/>
      <c r="GN14" s="40"/>
      <c r="GO14" s="40"/>
      <c r="GP14" s="40"/>
      <c r="GQ14" s="40"/>
      <c r="GR14" s="40"/>
      <c r="GS14" s="40"/>
      <c r="GT14" s="40"/>
      <c r="GU14" s="40"/>
      <c r="GV14" s="40"/>
      <c r="GW14" s="40"/>
      <c r="GX14" s="40"/>
      <c r="GY14" s="40"/>
      <c r="GZ14" s="40"/>
      <c r="HA14" s="40"/>
      <c r="HB14" s="40"/>
      <c r="HC14" s="40"/>
      <c r="HD14" s="40"/>
      <c r="HE14" s="40"/>
      <c r="HF14" s="40"/>
      <c r="HG14" s="40"/>
      <c r="HH14" s="40"/>
      <c r="HI14" s="40"/>
      <c r="HJ14" s="40"/>
      <c r="HK14" s="40"/>
      <c r="HL14" s="40"/>
      <c r="HM14" s="40"/>
      <c r="HN14" s="40"/>
      <c r="HO14" s="40"/>
      <c r="HP14" s="40"/>
      <c r="HQ14" s="40"/>
      <c r="HR14" s="40"/>
      <c r="HS14" s="40"/>
      <c r="HT14" s="40"/>
      <c r="HU14" s="40"/>
      <c r="HV14" s="40"/>
      <c r="HW14" s="40"/>
      <c r="HX14" s="40"/>
      <c r="HY14" s="40"/>
      <c r="HZ14" s="40"/>
      <c r="IA14" s="40"/>
      <c r="IB14" s="40"/>
      <c r="IC14" s="40"/>
      <c r="ID14" s="40"/>
      <c r="IE14" s="40"/>
      <c r="IF14" s="40"/>
      <c r="IG14" s="40"/>
      <c r="IH14" s="40"/>
      <c r="II14" s="40"/>
      <c r="IJ14" s="40"/>
      <c r="IK14" s="40"/>
      <c r="IL14" s="40"/>
      <c r="IM14" s="40"/>
      <c r="IN14" s="40"/>
      <c r="IO14" s="40"/>
      <c r="IP14" s="40"/>
      <c r="IQ14" s="40"/>
      <c r="IR14" s="40"/>
      <c r="IS14" s="40"/>
      <c r="IT14" s="40"/>
      <c r="IU14" s="40"/>
      <c r="IV14" s="40"/>
      <c r="IW14" s="40"/>
      <c r="IX14" s="40"/>
      <c r="IY14" s="40"/>
      <c r="IZ14" s="40"/>
      <c r="JA14" s="40"/>
      <c r="JB14" s="40"/>
      <c r="JC14" s="40"/>
      <c r="JD14" s="40"/>
      <c r="JE14" s="40"/>
      <c r="JF14" s="40"/>
      <c r="JG14" s="40"/>
      <c r="JH14" s="40"/>
      <c r="JI14" s="40"/>
      <c r="JJ14" s="40"/>
      <c r="JK14" s="40"/>
      <c r="JL14" s="40"/>
      <c r="JM14" s="40"/>
      <c r="JN14" s="40"/>
      <c r="JO14" s="40"/>
      <c r="JP14" s="40"/>
      <c r="JQ14" s="40"/>
      <c r="JR14" s="40"/>
      <c r="JS14" s="40"/>
      <c r="JT14" s="40"/>
      <c r="JU14" s="40"/>
      <c r="JV14" s="40"/>
      <c r="JW14" s="40"/>
      <c r="JX14" s="40"/>
      <c r="JY14" s="40"/>
      <c r="JZ14" s="40"/>
      <c r="KA14" s="40"/>
      <c r="KB14" s="40"/>
      <c r="KC14" s="40"/>
      <c r="KD14" s="40"/>
      <c r="KE14" s="40"/>
      <c r="KF14" s="40"/>
      <c r="KG14" s="40"/>
      <c r="KH14" s="40"/>
      <c r="KI14" s="40"/>
      <c r="KJ14" s="40"/>
      <c r="KK14" s="40"/>
      <c r="KL14" s="40"/>
      <c r="KM14" s="40"/>
      <c r="KN14" s="40"/>
      <c r="KO14" s="40"/>
      <c r="KP14" s="40"/>
      <c r="KQ14" s="40"/>
      <c r="KR14" s="40"/>
      <c r="KS14" s="40"/>
      <c r="KT14" s="40"/>
      <c r="KU14" s="40"/>
      <c r="KV14" s="40"/>
      <c r="KW14" s="40"/>
      <c r="KX14" s="40"/>
      <c r="KY14" s="40"/>
      <c r="KZ14" s="40"/>
      <c r="LA14" s="40"/>
      <c r="LB14" s="40"/>
      <c r="LC14" s="40"/>
      <c r="LD14" s="40"/>
      <c r="LE14" s="40"/>
      <c r="LF14" s="40"/>
      <c r="LG14" s="40"/>
      <c r="LH14" s="40"/>
      <c r="LI14" s="40"/>
      <c r="LJ14" s="40"/>
      <c r="LK14" s="40"/>
      <c r="LL14" s="40"/>
      <c r="LM14" s="40"/>
      <c r="LN14" s="40"/>
      <c r="LO14" s="40"/>
      <c r="LP14" s="40"/>
      <c r="LQ14" s="40"/>
      <c r="LR14" s="40"/>
      <c r="LS14" s="40"/>
      <c r="LT14" s="40"/>
      <c r="LU14" s="40"/>
      <c r="LV14" s="40"/>
      <c r="LW14" s="40"/>
      <c r="LX14" s="40"/>
      <c r="LY14" s="40"/>
      <c r="LZ14" s="40"/>
      <c r="MA14" s="40"/>
      <c r="MB14" s="40"/>
      <c r="MC14" s="40"/>
      <c r="MD14" s="40"/>
      <c r="ME14" s="40"/>
      <c r="MF14" s="40"/>
      <c r="MG14" s="40"/>
      <c r="MH14" s="40"/>
      <c r="MI14" s="40"/>
      <c r="MJ14" s="40"/>
      <c r="MK14" s="40"/>
      <c r="ML14" s="40"/>
      <c r="MM14" s="40"/>
      <c r="MN14" s="40"/>
      <c r="MO14" s="40"/>
      <c r="MP14" s="40"/>
      <c r="MQ14" s="40"/>
      <c r="MR14" s="40"/>
      <c r="MS14" s="40"/>
      <c r="MT14" s="40"/>
      <c r="MU14" s="40"/>
      <c r="MV14" s="40"/>
      <c r="MW14" s="40"/>
      <c r="MX14" s="40"/>
      <c r="MY14" s="40"/>
      <c r="MZ14" s="40"/>
      <c r="NA14" s="40"/>
      <c r="NB14" s="40"/>
      <c r="NC14" s="40"/>
      <c r="ND14" s="40"/>
      <c r="NE14" s="40"/>
      <c r="NF14" s="40"/>
      <c r="NG14" s="40"/>
      <c r="NH14" s="40"/>
      <c r="NI14" s="40"/>
      <c r="NJ14" s="40"/>
      <c r="NK14" s="40"/>
      <c r="NL14" s="40"/>
      <c r="NM14" s="40"/>
      <c r="NN14" s="40"/>
      <c r="NO14" s="40"/>
      <c r="NP14" s="40"/>
      <c r="NQ14" s="40"/>
      <c r="NR14" s="40"/>
      <c r="NS14" s="40"/>
      <c r="NT14" s="40"/>
      <c r="NU14" s="40"/>
      <c r="NV14" s="40"/>
      <c r="NW14" s="40"/>
      <c r="NX14" s="40"/>
      <c r="NY14" s="40"/>
      <c r="NZ14" s="40"/>
      <c r="OA14" s="40"/>
      <c r="OB14" s="40"/>
      <c r="OC14" s="40"/>
      <c r="OD14" s="40"/>
      <c r="OE14" s="40"/>
      <c r="OF14" s="40"/>
      <c r="OG14" s="40"/>
      <c r="OH14" s="40"/>
      <c r="OI14" s="40"/>
      <c r="OJ14" s="40"/>
      <c r="OK14" s="40"/>
      <c r="OL14" s="40"/>
      <c r="OM14" s="40"/>
      <c r="ON14" s="40"/>
      <c r="OO14" s="40"/>
      <c r="OP14" s="40"/>
      <c r="OQ14" s="40"/>
      <c r="OR14" s="40"/>
      <c r="OS14" s="40"/>
      <c r="OT14" s="40"/>
      <c r="OU14" s="40"/>
      <c r="OV14" s="40"/>
      <c r="OW14" s="40"/>
      <c r="OX14" s="40"/>
      <c r="OY14" s="40"/>
      <c r="OZ14" s="40"/>
      <c r="PA14" s="40"/>
      <c r="PB14" s="40"/>
      <c r="PC14" s="40"/>
      <c r="PD14" s="40"/>
      <c r="PE14" s="40"/>
      <c r="PF14" s="40"/>
      <c r="PG14" s="40"/>
      <c r="PH14" s="40"/>
      <c r="PI14" s="40"/>
      <c r="PJ14" s="40"/>
      <c r="PK14" s="40"/>
      <c r="PL14" s="40"/>
      <c r="PM14" s="40"/>
      <c r="PN14" s="40"/>
      <c r="PO14" s="40"/>
      <c r="PP14" s="40"/>
      <c r="PQ14" s="40"/>
      <c r="PR14" s="40"/>
      <c r="PS14" s="40"/>
      <c r="PT14" s="40"/>
      <c r="PU14" s="40"/>
      <c r="PV14" s="40"/>
      <c r="PW14" s="40"/>
      <c r="PX14" s="40"/>
      <c r="PY14" s="40"/>
      <c r="PZ14" s="40"/>
      <c r="QA14" s="40"/>
      <c r="QB14" s="40"/>
      <c r="QC14" s="40"/>
      <c r="QD14" s="40"/>
      <c r="QE14" s="40"/>
      <c r="QF14" s="40"/>
      <c r="QG14" s="40"/>
      <c r="QH14" s="40"/>
      <c r="QI14" s="40"/>
      <c r="QJ14" s="40"/>
      <c r="QK14" s="40"/>
      <c r="QL14" s="40"/>
      <c r="QM14" s="40"/>
      <c r="QN14" s="40"/>
      <c r="QO14" s="40"/>
      <c r="QP14" s="40"/>
      <c r="QQ14" s="40"/>
      <c r="QR14" s="40"/>
      <c r="QS14" s="40"/>
      <c r="QT14" s="40"/>
      <c r="QU14" s="40"/>
      <c r="QV14" s="40"/>
      <c r="QW14" s="40"/>
      <c r="QX14" s="40"/>
      <c r="QY14" s="40"/>
      <c r="QZ14" s="40"/>
      <c r="RA14" s="40"/>
      <c r="RB14" s="40"/>
      <c r="RC14" s="40"/>
      <c r="RD14" s="40"/>
      <c r="RE14" s="40"/>
      <c r="RF14" s="40"/>
      <c r="RG14" s="40"/>
      <c r="RH14" s="40"/>
      <c r="RI14" s="40"/>
      <c r="RJ14" s="40"/>
      <c r="RK14" s="40"/>
      <c r="RL14" s="40"/>
      <c r="RM14" s="40"/>
      <c r="RN14" s="40"/>
      <c r="RO14" s="40"/>
      <c r="RP14" s="40"/>
      <c r="RQ14" s="40"/>
      <c r="RR14" s="40"/>
      <c r="RS14" s="40"/>
      <c r="RT14" s="40"/>
      <c r="RU14" s="40"/>
      <c r="RV14" s="40"/>
      <c r="RW14" s="40"/>
      <c r="RX14" s="40"/>
      <c r="RY14" s="40"/>
      <c r="RZ14" s="40"/>
      <c r="SA14" s="40"/>
      <c r="SB14" s="40"/>
      <c r="SC14" s="40"/>
      <c r="SD14" s="40"/>
      <c r="SE14" s="40"/>
      <c r="SF14" s="40"/>
      <c r="SG14" s="40"/>
      <c r="SH14" s="40"/>
      <c r="SI14" s="40"/>
      <c r="SJ14" s="40"/>
      <c r="SK14" s="40"/>
      <c r="SL14" s="40"/>
      <c r="SM14" s="40"/>
      <c r="SN14" s="40"/>
      <c r="SO14" s="40"/>
      <c r="SP14" s="40"/>
      <c r="SQ14" s="40"/>
      <c r="SR14" s="40"/>
      <c r="SS14" s="40"/>
      <c r="ST14" s="40"/>
      <c r="SU14" s="40"/>
      <c r="SV14" s="40"/>
      <c r="SW14" s="40"/>
      <c r="SX14" s="40"/>
      <c r="SY14" s="40"/>
      <c r="SZ14" s="40"/>
      <c r="TA14" s="40"/>
      <c r="TB14" s="40"/>
      <c r="TC14" s="40"/>
      <c r="TD14" s="40"/>
      <c r="TE14" s="40"/>
      <c r="TF14" s="40"/>
      <c r="TG14" s="40"/>
      <c r="TH14" s="40"/>
      <c r="TI14" s="40"/>
      <c r="TJ14" s="40"/>
      <c r="TK14" s="40"/>
      <c r="TL14" s="40"/>
      <c r="TM14" s="40"/>
      <c r="TN14" s="40"/>
      <c r="TO14" s="40"/>
      <c r="TP14" s="40"/>
      <c r="TQ14" s="40"/>
      <c r="TR14" s="40"/>
      <c r="TS14" s="40"/>
      <c r="TT14" s="40"/>
      <c r="TU14" s="40"/>
      <c r="TV14" s="40"/>
      <c r="TW14" s="40"/>
      <c r="TX14" s="40"/>
      <c r="TY14" s="40"/>
      <c r="TZ14" s="40"/>
      <c r="UA14" s="40"/>
      <c r="UB14" s="40"/>
      <c r="UC14" s="40"/>
      <c r="UD14" s="40"/>
      <c r="UE14" s="40"/>
      <c r="UF14" s="40"/>
      <c r="UG14" s="40"/>
      <c r="UH14" s="40"/>
      <c r="UI14" s="40"/>
      <c r="UJ14" s="40"/>
      <c r="UK14" s="40"/>
      <c r="UL14" s="40"/>
      <c r="UM14" s="40"/>
      <c r="UN14" s="40"/>
      <c r="UO14" s="40"/>
      <c r="UP14" s="40"/>
      <c r="UQ14" s="40"/>
      <c r="UR14" s="40"/>
      <c r="US14" s="40"/>
      <c r="UT14" s="40"/>
      <c r="UU14" s="40"/>
      <c r="UV14" s="40"/>
      <c r="UW14" s="40"/>
      <c r="UX14" s="40"/>
      <c r="UY14" s="40"/>
      <c r="UZ14" s="40"/>
      <c r="VA14" s="40"/>
      <c r="VB14" s="40"/>
      <c r="VC14" s="40"/>
      <c r="VD14" s="40"/>
      <c r="VE14" s="40"/>
      <c r="VF14" s="40"/>
      <c r="VG14" s="40"/>
      <c r="VH14" s="40"/>
      <c r="VI14" s="40"/>
      <c r="VJ14" s="40"/>
      <c r="VK14" s="40"/>
      <c r="VL14" s="40"/>
      <c r="VM14" s="40"/>
      <c r="VN14" s="40"/>
      <c r="VO14" s="40"/>
      <c r="VP14" s="40"/>
      <c r="VQ14" s="40"/>
      <c r="VR14" s="40"/>
      <c r="VS14" s="40"/>
      <c r="VT14" s="40"/>
      <c r="VU14" s="40"/>
      <c r="VV14" s="40"/>
      <c r="VW14" s="40"/>
      <c r="VX14" s="40"/>
      <c r="VY14" s="40"/>
      <c r="VZ14" s="40"/>
      <c r="WA14" s="40"/>
      <c r="WB14" s="40"/>
      <c r="WC14" s="40"/>
      <c r="WD14" s="40"/>
      <c r="WE14" s="40"/>
      <c r="WF14" s="40"/>
      <c r="WG14" s="40"/>
      <c r="WH14" s="40"/>
      <c r="WI14" s="40"/>
      <c r="WJ14" s="40"/>
      <c r="WK14" s="40"/>
      <c r="WL14" s="40"/>
      <c r="WM14" s="40"/>
      <c r="WN14" s="40"/>
      <c r="WO14" s="40"/>
      <c r="WP14" s="40"/>
      <c r="WQ14" s="40"/>
      <c r="WR14" s="40"/>
      <c r="WS14" s="40"/>
      <c r="WT14" s="40"/>
      <c r="WU14" s="40"/>
      <c r="WV14" s="40"/>
      <c r="WW14" s="40"/>
      <c r="WX14" s="40"/>
      <c r="WY14" s="40"/>
      <c r="WZ14" s="40"/>
      <c r="XA14" s="40"/>
      <c r="XB14" s="40"/>
      <c r="XC14" s="40"/>
      <c r="XD14" s="40"/>
      <c r="XE14" s="40"/>
      <c r="XF14" s="40"/>
      <c r="XG14" s="40"/>
      <c r="XH14" s="40"/>
      <c r="XI14" s="40"/>
      <c r="XJ14" s="40"/>
      <c r="XK14" s="40"/>
      <c r="XL14" s="40"/>
      <c r="XM14" s="40"/>
      <c r="XN14" s="40"/>
      <c r="XO14" s="40"/>
      <c r="XP14" s="40"/>
      <c r="XQ14" s="40"/>
      <c r="XR14" s="40"/>
      <c r="XS14" s="40"/>
      <c r="XT14" s="40"/>
      <c r="XU14" s="40"/>
      <c r="XV14" s="40"/>
      <c r="XW14" s="40"/>
      <c r="XX14" s="40"/>
      <c r="XY14" s="40"/>
      <c r="XZ14" s="40"/>
      <c r="YA14" s="40"/>
      <c r="YB14" s="40"/>
      <c r="YC14" s="40"/>
      <c r="YD14" s="40"/>
      <c r="YE14" s="40"/>
      <c r="YF14" s="40"/>
      <c r="YG14" s="40"/>
      <c r="YH14" s="40"/>
      <c r="YI14" s="40"/>
      <c r="YJ14" s="40"/>
      <c r="YK14" s="40"/>
      <c r="YL14" s="40"/>
      <c r="YM14" s="40"/>
      <c r="YN14" s="40"/>
      <c r="YO14" s="40"/>
      <c r="YP14" s="40"/>
      <c r="YQ14" s="40"/>
      <c r="YR14" s="40"/>
      <c r="YS14" s="40"/>
      <c r="YT14" s="40"/>
      <c r="YU14" s="40"/>
      <c r="YV14" s="40"/>
      <c r="YW14" s="40"/>
      <c r="YX14" s="40"/>
      <c r="YY14" s="40"/>
      <c r="YZ14" s="40"/>
      <c r="ZA14" s="40"/>
      <c r="ZB14" s="40"/>
      <c r="ZC14" s="40"/>
      <c r="ZD14" s="40"/>
      <c r="ZE14" s="40"/>
      <c r="ZF14" s="40"/>
      <c r="ZG14" s="40"/>
      <c r="ZH14" s="40"/>
      <c r="ZI14" s="40"/>
      <c r="ZJ14" s="40"/>
      <c r="ZK14" s="40"/>
      <c r="ZL14" s="40"/>
      <c r="ZM14" s="40"/>
      <c r="ZN14" s="40"/>
      <c r="ZO14" s="40"/>
      <c r="ZP14" s="40"/>
      <c r="ZQ14" s="40"/>
      <c r="ZR14" s="40"/>
      <c r="ZS14" s="40"/>
      <c r="ZT14" s="40"/>
      <c r="ZU14" s="40"/>
      <c r="ZV14" s="40"/>
      <c r="ZW14" s="40"/>
      <c r="ZX14" s="40"/>
      <c r="ZY14" s="40"/>
      <c r="ZZ14" s="40"/>
      <c r="AAA14" s="40"/>
      <c r="AAB14" s="40"/>
      <c r="AAC14" s="40"/>
      <c r="AAD14" s="40"/>
      <c r="AAE14" s="40"/>
      <c r="AAF14" s="40"/>
      <c r="AAG14" s="40"/>
      <c r="AAH14" s="40"/>
      <c r="AAI14" s="40"/>
      <c r="AAJ14" s="40"/>
      <c r="AAK14" s="40"/>
      <c r="AAL14" s="40"/>
      <c r="AAM14" s="40"/>
      <c r="AAN14" s="40"/>
      <c r="AAO14" s="40"/>
      <c r="AAP14" s="40"/>
      <c r="AAQ14" s="40"/>
      <c r="AAR14" s="40"/>
      <c r="AAS14" s="40"/>
      <c r="AAT14" s="40"/>
      <c r="AAU14" s="40"/>
      <c r="AAV14" s="40"/>
      <c r="AAW14" s="40"/>
    </row>
    <row r="15" spans="1:725" s="16" customFormat="1" ht="13.5" customHeight="1" x14ac:dyDescent="0.2">
      <c r="A15" s="58"/>
      <c r="B15" s="54"/>
      <c r="C15" s="54"/>
      <c r="D15" s="61"/>
      <c r="E15" s="61"/>
      <c r="F15" s="59"/>
      <c r="G15" s="60"/>
      <c r="H15" s="6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c r="BV15" s="40"/>
      <c r="BW15" s="40"/>
      <c r="BX15" s="40"/>
      <c r="BY15" s="40"/>
      <c r="BZ15" s="40"/>
      <c r="CA15" s="40"/>
      <c r="CB15" s="40"/>
      <c r="CC15" s="40"/>
      <c r="CD15" s="40"/>
      <c r="CE15" s="40"/>
      <c r="CF15" s="40"/>
      <c r="CG15" s="40"/>
      <c r="CH15" s="40"/>
      <c r="CI15" s="40"/>
      <c r="CJ15" s="40"/>
      <c r="CK15" s="40"/>
      <c r="CL15" s="40"/>
      <c r="CM15" s="40"/>
      <c r="CN15" s="40"/>
      <c r="CO15" s="40"/>
      <c r="CP15" s="40"/>
      <c r="CQ15" s="40"/>
      <c r="CR15" s="40"/>
      <c r="CS15" s="40"/>
      <c r="CT15" s="40"/>
      <c r="CU15" s="40"/>
      <c r="CV15" s="40"/>
      <c r="CW15" s="40"/>
      <c r="CX15" s="40"/>
      <c r="CY15" s="40"/>
      <c r="CZ15" s="40"/>
      <c r="DA15" s="40"/>
      <c r="DB15" s="40"/>
      <c r="DC15" s="40"/>
      <c r="DD15" s="40"/>
      <c r="DE15" s="40"/>
      <c r="DF15" s="40"/>
      <c r="DG15" s="40"/>
      <c r="DH15" s="40"/>
      <c r="DI15" s="40"/>
      <c r="DJ15" s="40"/>
      <c r="DK15" s="40"/>
      <c r="DL15" s="40"/>
      <c r="DM15" s="40"/>
      <c r="DN15" s="40"/>
      <c r="DO15" s="40"/>
      <c r="DP15" s="40"/>
      <c r="DQ15" s="40"/>
      <c r="DR15" s="40"/>
      <c r="DS15" s="40"/>
      <c r="DT15" s="40"/>
      <c r="DU15" s="40"/>
      <c r="DV15" s="40"/>
      <c r="DW15" s="40"/>
      <c r="DX15" s="40"/>
      <c r="DY15" s="40"/>
      <c r="DZ15" s="40"/>
      <c r="EA15" s="40"/>
      <c r="EB15" s="40"/>
      <c r="EC15" s="40"/>
      <c r="ED15" s="40"/>
      <c r="EE15" s="40"/>
      <c r="EF15" s="40"/>
      <c r="EG15" s="40"/>
      <c r="EH15" s="40"/>
      <c r="EI15" s="40"/>
      <c r="EJ15" s="40"/>
      <c r="EK15" s="40"/>
      <c r="EL15" s="40"/>
      <c r="EM15" s="40"/>
      <c r="EN15" s="40"/>
      <c r="EO15" s="40"/>
      <c r="EP15" s="40"/>
      <c r="EQ15" s="40"/>
      <c r="ER15" s="40"/>
      <c r="ES15" s="40"/>
      <c r="ET15" s="40"/>
      <c r="EU15" s="40"/>
      <c r="EV15" s="40"/>
      <c r="EW15" s="40"/>
      <c r="EX15" s="40"/>
      <c r="EY15" s="40"/>
      <c r="EZ15" s="40"/>
      <c r="FA15" s="40"/>
      <c r="FB15" s="40"/>
      <c r="FC15" s="40"/>
      <c r="FD15" s="40"/>
      <c r="FE15" s="40"/>
      <c r="FF15" s="40"/>
      <c r="FG15" s="40"/>
      <c r="FH15" s="40"/>
      <c r="FI15" s="40"/>
      <c r="FJ15" s="40"/>
      <c r="FK15" s="40"/>
      <c r="FL15" s="40"/>
      <c r="FM15" s="40"/>
      <c r="FN15" s="40"/>
      <c r="FO15" s="40"/>
      <c r="FP15" s="40"/>
      <c r="FQ15" s="40"/>
      <c r="FR15" s="40"/>
      <c r="FS15" s="40"/>
      <c r="FT15" s="40"/>
      <c r="FU15" s="40"/>
      <c r="FV15" s="40"/>
      <c r="FW15" s="40"/>
      <c r="FX15" s="40"/>
      <c r="FY15" s="40"/>
      <c r="FZ15" s="40"/>
      <c r="GA15" s="40"/>
      <c r="GB15" s="40"/>
      <c r="GC15" s="40"/>
      <c r="GD15" s="40"/>
      <c r="GE15" s="40"/>
      <c r="GF15" s="40"/>
      <c r="GG15" s="40"/>
      <c r="GH15" s="40"/>
      <c r="GI15" s="40"/>
      <c r="GJ15" s="40"/>
      <c r="GK15" s="40"/>
      <c r="GL15" s="40"/>
      <c r="GM15" s="40"/>
      <c r="GN15" s="40"/>
      <c r="GO15" s="40"/>
      <c r="GP15" s="40"/>
      <c r="GQ15" s="40"/>
      <c r="GR15" s="40"/>
      <c r="GS15" s="40"/>
      <c r="GT15" s="40"/>
      <c r="GU15" s="40"/>
      <c r="GV15" s="40"/>
      <c r="GW15" s="40"/>
      <c r="GX15" s="40"/>
      <c r="GY15" s="40"/>
      <c r="GZ15" s="40"/>
      <c r="HA15" s="40"/>
      <c r="HB15" s="40"/>
      <c r="HC15" s="40"/>
      <c r="HD15" s="40"/>
      <c r="HE15" s="40"/>
      <c r="HF15" s="40"/>
      <c r="HG15" s="40"/>
      <c r="HH15" s="40"/>
      <c r="HI15" s="40"/>
      <c r="HJ15" s="40"/>
      <c r="HK15" s="40"/>
      <c r="HL15" s="40"/>
      <c r="HM15" s="40"/>
      <c r="HN15" s="40"/>
      <c r="HO15" s="40"/>
      <c r="HP15" s="40"/>
      <c r="HQ15" s="40"/>
      <c r="HR15" s="40"/>
      <c r="HS15" s="40"/>
      <c r="HT15" s="40"/>
      <c r="HU15" s="40"/>
      <c r="HV15" s="40"/>
      <c r="HW15" s="40"/>
      <c r="HX15" s="40"/>
      <c r="HY15" s="40"/>
      <c r="HZ15" s="40"/>
      <c r="IA15" s="40"/>
      <c r="IB15" s="40"/>
      <c r="IC15" s="40"/>
      <c r="ID15" s="40"/>
      <c r="IE15" s="40"/>
      <c r="IF15" s="40"/>
      <c r="IG15" s="40"/>
      <c r="IH15" s="40"/>
      <c r="II15" s="40"/>
      <c r="IJ15" s="40"/>
      <c r="IK15" s="40"/>
      <c r="IL15" s="40"/>
      <c r="IM15" s="40"/>
      <c r="IN15" s="40"/>
      <c r="IO15" s="40"/>
      <c r="IP15" s="40"/>
      <c r="IQ15" s="40"/>
      <c r="IR15" s="40"/>
      <c r="IS15" s="40"/>
      <c r="IT15" s="40"/>
      <c r="IU15" s="40"/>
      <c r="IV15" s="40"/>
      <c r="IW15" s="40"/>
      <c r="IX15" s="40"/>
      <c r="IY15" s="40"/>
      <c r="IZ15" s="40"/>
      <c r="JA15" s="40"/>
      <c r="JB15" s="40"/>
      <c r="JC15" s="40"/>
      <c r="JD15" s="40"/>
      <c r="JE15" s="40"/>
      <c r="JF15" s="40"/>
      <c r="JG15" s="40"/>
      <c r="JH15" s="40"/>
      <c r="JI15" s="40"/>
      <c r="JJ15" s="40"/>
      <c r="JK15" s="40"/>
      <c r="JL15" s="40"/>
      <c r="JM15" s="40"/>
      <c r="JN15" s="40"/>
      <c r="JO15" s="40"/>
      <c r="JP15" s="40"/>
      <c r="JQ15" s="40"/>
      <c r="JR15" s="40"/>
      <c r="JS15" s="40"/>
      <c r="JT15" s="40"/>
      <c r="JU15" s="40"/>
      <c r="JV15" s="40"/>
      <c r="JW15" s="40"/>
      <c r="JX15" s="40"/>
      <c r="JY15" s="40"/>
      <c r="JZ15" s="40"/>
      <c r="KA15" s="40"/>
      <c r="KB15" s="40"/>
      <c r="KC15" s="40"/>
      <c r="KD15" s="40"/>
      <c r="KE15" s="40"/>
      <c r="KF15" s="40"/>
      <c r="KG15" s="40"/>
      <c r="KH15" s="40"/>
      <c r="KI15" s="40"/>
      <c r="KJ15" s="40"/>
      <c r="KK15" s="40"/>
      <c r="KL15" s="40"/>
      <c r="KM15" s="40"/>
      <c r="KN15" s="40"/>
      <c r="KO15" s="40"/>
      <c r="KP15" s="40"/>
      <c r="KQ15" s="40"/>
      <c r="KR15" s="40"/>
      <c r="KS15" s="40"/>
      <c r="KT15" s="40"/>
      <c r="KU15" s="40"/>
      <c r="KV15" s="40"/>
      <c r="KW15" s="40"/>
      <c r="KX15" s="40"/>
      <c r="KY15" s="40"/>
      <c r="KZ15" s="40"/>
      <c r="LA15" s="40"/>
      <c r="LB15" s="40"/>
      <c r="LC15" s="40"/>
      <c r="LD15" s="40"/>
      <c r="LE15" s="40"/>
      <c r="LF15" s="40"/>
      <c r="LG15" s="40"/>
      <c r="LH15" s="40"/>
      <c r="LI15" s="40"/>
      <c r="LJ15" s="40"/>
      <c r="LK15" s="40"/>
      <c r="LL15" s="40"/>
      <c r="LM15" s="40"/>
      <c r="LN15" s="40"/>
      <c r="LO15" s="40"/>
      <c r="LP15" s="40"/>
      <c r="LQ15" s="40"/>
      <c r="LR15" s="40"/>
      <c r="LS15" s="40"/>
      <c r="LT15" s="40"/>
      <c r="LU15" s="40"/>
      <c r="LV15" s="40"/>
      <c r="LW15" s="40"/>
      <c r="LX15" s="40"/>
      <c r="LY15" s="40"/>
      <c r="LZ15" s="40"/>
      <c r="MA15" s="40"/>
      <c r="MB15" s="40"/>
      <c r="MC15" s="40"/>
      <c r="MD15" s="40"/>
      <c r="ME15" s="40"/>
      <c r="MF15" s="40"/>
      <c r="MG15" s="40"/>
      <c r="MH15" s="40"/>
      <c r="MI15" s="40"/>
      <c r="MJ15" s="40"/>
      <c r="MK15" s="40"/>
      <c r="ML15" s="40"/>
      <c r="MM15" s="40"/>
      <c r="MN15" s="40"/>
      <c r="MO15" s="40"/>
      <c r="MP15" s="40"/>
      <c r="MQ15" s="40"/>
      <c r="MR15" s="40"/>
      <c r="MS15" s="40"/>
      <c r="MT15" s="40"/>
      <c r="MU15" s="40"/>
      <c r="MV15" s="40"/>
      <c r="MW15" s="40"/>
      <c r="MX15" s="40"/>
      <c r="MY15" s="40"/>
      <c r="MZ15" s="40"/>
      <c r="NA15" s="40"/>
      <c r="NB15" s="40"/>
      <c r="NC15" s="40"/>
      <c r="ND15" s="40"/>
      <c r="NE15" s="40"/>
      <c r="NF15" s="40"/>
      <c r="NG15" s="40"/>
      <c r="NH15" s="40"/>
      <c r="NI15" s="40"/>
      <c r="NJ15" s="40"/>
      <c r="NK15" s="40"/>
      <c r="NL15" s="40"/>
      <c r="NM15" s="40"/>
      <c r="NN15" s="40"/>
      <c r="NO15" s="40"/>
      <c r="NP15" s="40"/>
      <c r="NQ15" s="40"/>
      <c r="NR15" s="40"/>
      <c r="NS15" s="40"/>
      <c r="NT15" s="40"/>
      <c r="NU15" s="40"/>
      <c r="NV15" s="40"/>
      <c r="NW15" s="40"/>
      <c r="NX15" s="40"/>
      <c r="NY15" s="40"/>
      <c r="NZ15" s="40"/>
      <c r="OA15" s="40"/>
      <c r="OB15" s="40"/>
      <c r="OC15" s="40"/>
      <c r="OD15" s="40"/>
      <c r="OE15" s="40"/>
      <c r="OF15" s="40"/>
      <c r="OG15" s="40"/>
      <c r="OH15" s="40"/>
      <c r="OI15" s="40"/>
      <c r="OJ15" s="40"/>
      <c r="OK15" s="40"/>
      <c r="OL15" s="40"/>
      <c r="OM15" s="40"/>
      <c r="ON15" s="40"/>
      <c r="OO15" s="40"/>
      <c r="OP15" s="40"/>
      <c r="OQ15" s="40"/>
      <c r="OR15" s="40"/>
      <c r="OS15" s="40"/>
      <c r="OT15" s="40"/>
      <c r="OU15" s="40"/>
      <c r="OV15" s="40"/>
      <c r="OW15" s="40"/>
      <c r="OX15" s="40"/>
      <c r="OY15" s="40"/>
      <c r="OZ15" s="40"/>
      <c r="PA15" s="40"/>
      <c r="PB15" s="40"/>
      <c r="PC15" s="40"/>
      <c r="PD15" s="40"/>
      <c r="PE15" s="40"/>
      <c r="PF15" s="40"/>
      <c r="PG15" s="40"/>
      <c r="PH15" s="40"/>
      <c r="PI15" s="40"/>
      <c r="PJ15" s="40"/>
      <c r="PK15" s="40"/>
      <c r="PL15" s="40"/>
      <c r="PM15" s="40"/>
      <c r="PN15" s="40"/>
      <c r="PO15" s="40"/>
      <c r="PP15" s="40"/>
      <c r="PQ15" s="40"/>
      <c r="PR15" s="40"/>
      <c r="PS15" s="40"/>
      <c r="PT15" s="40"/>
      <c r="PU15" s="40"/>
      <c r="PV15" s="40"/>
      <c r="PW15" s="40"/>
      <c r="PX15" s="40"/>
      <c r="PY15" s="40"/>
      <c r="PZ15" s="40"/>
      <c r="QA15" s="40"/>
      <c r="QB15" s="40"/>
      <c r="QC15" s="40"/>
      <c r="QD15" s="40"/>
      <c r="QE15" s="40"/>
      <c r="QF15" s="40"/>
      <c r="QG15" s="40"/>
      <c r="QH15" s="40"/>
      <c r="QI15" s="40"/>
      <c r="QJ15" s="40"/>
      <c r="QK15" s="40"/>
      <c r="QL15" s="40"/>
      <c r="QM15" s="40"/>
      <c r="QN15" s="40"/>
      <c r="QO15" s="40"/>
      <c r="QP15" s="40"/>
      <c r="QQ15" s="40"/>
      <c r="QR15" s="40"/>
      <c r="QS15" s="40"/>
      <c r="QT15" s="40"/>
      <c r="QU15" s="40"/>
      <c r="QV15" s="40"/>
      <c r="QW15" s="40"/>
      <c r="QX15" s="40"/>
      <c r="QY15" s="40"/>
      <c r="QZ15" s="40"/>
      <c r="RA15" s="40"/>
      <c r="RB15" s="40"/>
      <c r="RC15" s="40"/>
      <c r="RD15" s="40"/>
      <c r="RE15" s="40"/>
      <c r="RF15" s="40"/>
      <c r="RG15" s="40"/>
      <c r="RH15" s="40"/>
      <c r="RI15" s="40"/>
      <c r="RJ15" s="40"/>
      <c r="RK15" s="40"/>
      <c r="RL15" s="40"/>
      <c r="RM15" s="40"/>
      <c r="RN15" s="40"/>
      <c r="RO15" s="40"/>
      <c r="RP15" s="40"/>
      <c r="RQ15" s="40"/>
      <c r="RR15" s="40"/>
      <c r="RS15" s="40"/>
      <c r="RT15" s="40"/>
      <c r="RU15" s="40"/>
      <c r="RV15" s="40"/>
      <c r="RW15" s="40"/>
      <c r="RX15" s="40"/>
      <c r="RY15" s="40"/>
      <c r="RZ15" s="40"/>
      <c r="SA15" s="40"/>
      <c r="SB15" s="40"/>
      <c r="SC15" s="40"/>
      <c r="SD15" s="40"/>
      <c r="SE15" s="40"/>
      <c r="SF15" s="40"/>
      <c r="SG15" s="40"/>
      <c r="SH15" s="40"/>
      <c r="SI15" s="40"/>
      <c r="SJ15" s="40"/>
      <c r="SK15" s="40"/>
      <c r="SL15" s="40"/>
      <c r="SM15" s="40"/>
      <c r="SN15" s="40"/>
      <c r="SO15" s="40"/>
      <c r="SP15" s="40"/>
      <c r="SQ15" s="40"/>
      <c r="SR15" s="40"/>
      <c r="SS15" s="40"/>
      <c r="ST15" s="40"/>
      <c r="SU15" s="40"/>
      <c r="SV15" s="40"/>
      <c r="SW15" s="40"/>
      <c r="SX15" s="40"/>
      <c r="SY15" s="40"/>
      <c r="SZ15" s="40"/>
      <c r="TA15" s="40"/>
      <c r="TB15" s="40"/>
      <c r="TC15" s="40"/>
      <c r="TD15" s="40"/>
      <c r="TE15" s="40"/>
      <c r="TF15" s="40"/>
      <c r="TG15" s="40"/>
      <c r="TH15" s="40"/>
      <c r="TI15" s="40"/>
      <c r="TJ15" s="40"/>
      <c r="TK15" s="40"/>
      <c r="TL15" s="40"/>
      <c r="TM15" s="40"/>
      <c r="TN15" s="40"/>
      <c r="TO15" s="40"/>
      <c r="TP15" s="40"/>
      <c r="TQ15" s="40"/>
      <c r="TR15" s="40"/>
      <c r="TS15" s="40"/>
      <c r="TT15" s="40"/>
      <c r="TU15" s="40"/>
      <c r="TV15" s="40"/>
      <c r="TW15" s="40"/>
      <c r="TX15" s="40"/>
      <c r="TY15" s="40"/>
      <c r="TZ15" s="40"/>
      <c r="UA15" s="40"/>
      <c r="UB15" s="40"/>
      <c r="UC15" s="40"/>
      <c r="UD15" s="40"/>
      <c r="UE15" s="40"/>
      <c r="UF15" s="40"/>
      <c r="UG15" s="40"/>
      <c r="UH15" s="40"/>
      <c r="UI15" s="40"/>
      <c r="UJ15" s="40"/>
      <c r="UK15" s="40"/>
      <c r="UL15" s="40"/>
      <c r="UM15" s="40"/>
      <c r="UN15" s="40"/>
      <c r="UO15" s="40"/>
      <c r="UP15" s="40"/>
      <c r="UQ15" s="40"/>
      <c r="UR15" s="40"/>
      <c r="US15" s="40"/>
      <c r="UT15" s="40"/>
      <c r="UU15" s="40"/>
      <c r="UV15" s="40"/>
      <c r="UW15" s="40"/>
      <c r="UX15" s="40"/>
      <c r="UY15" s="40"/>
      <c r="UZ15" s="40"/>
      <c r="VA15" s="40"/>
      <c r="VB15" s="40"/>
      <c r="VC15" s="40"/>
      <c r="VD15" s="40"/>
      <c r="VE15" s="40"/>
      <c r="VF15" s="40"/>
      <c r="VG15" s="40"/>
      <c r="VH15" s="40"/>
      <c r="VI15" s="40"/>
      <c r="VJ15" s="40"/>
      <c r="VK15" s="40"/>
      <c r="VL15" s="40"/>
      <c r="VM15" s="40"/>
      <c r="VN15" s="40"/>
      <c r="VO15" s="40"/>
      <c r="VP15" s="40"/>
      <c r="VQ15" s="40"/>
      <c r="VR15" s="40"/>
      <c r="VS15" s="40"/>
      <c r="VT15" s="40"/>
      <c r="VU15" s="40"/>
      <c r="VV15" s="40"/>
      <c r="VW15" s="40"/>
      <c r="VX15" s="40"/>
      <c r="VY15" s="40"/>
      <c r="VZ15" s="40"/>
      <c r="WA15" s="40"/>
      <c r="WB15" s="40"/>
      <c r="WC15" s="40"/>
      <c r="WD15" s="40"/>
      <c r="WE15" s="40"/>
      <c r="WF15" s="40"/>
      <c r="WG15" s="40"/>
      <c r="WH15" s="40"/>
      <c r="WI15" s="40"/>
      <c r="WJ15" s="40"/>
      <c r="WK15" s="40"/>
      <c r="WL15" s="40"/>
      <c r="WM15" s="40"/>
      <c r="WN15" s="40"/>
      <c r="WO15" s="40"/>
      <c r="WP15" s="40"/>
      <c r="WQ15" s="40"/>
      <c r="WR15" s="40"/>
      <c r="WS15" s="40"/>
      <c r="WT15" s="40"/>
      <c r="WU15" s="40"/>
      <c r="WV15" s="40"/>
      <c r="WW15" s="40"/>
      <c r="WX15" s="40"/>
      <c r="WY15" s="40"/>
      <c r="WZ15" s="40"/>
      <c r="XA15" s="40"/>
      <c r="XB15" s="40"/>
      <c r="XC15" s="40"/>
      <c r="XD15" s="40"/>
      <c r="XE15" s="40"/>
      <c r="XF15" s="40"/>
      <c r="XG15" s="40"/>
      <c r="XH15" s="40"/>
      <c r="XI15" s="40"/>
      <c r="XJ15" s="40"/>
      <c r="XK15" s="40"/>
      <c r="XL15" s="40"/>
      <c r="XM15" s="40"/>
      <c r="XN15" s="40"/>
      <c r="XO15" s="40"/>
      <c r="XP15" s="40"/>
      <c r="XQ15" s="40"/>
      <c r="XR15" s="40"/>
      <c r="XS15" s="40"/>
      <c r="XT15" s="40"/>
      <c r="XU15" s="40"/>
      <c r="XV15" s="40"/>
      <c r="XW15" s="40"/>
      <c r="XX15" s="40"/>
      <c r="XY15" s="40"/>
      <c r="XZ15" s="40"/>
      <c r="YA15" s="40"/>
      <c r="YB15" s="40"/>
      <c r="YC15" s="40"/>
      <c r="YD15" s="40"/>
      <c r="YE15" s="40"/>
      <c r="YF15" s="40"/>
      <c r="YG15" s="40"/>
      <c r="YH15" s="40"/>
      <c r="YI15" s="40"/>
      <c r="YJ15" s="40"/>
      <c r="YK15" s="40"/>
      <c r="YL15" s="40"/>
      <c r="YM15" s="40"/>
      <c r="YN15" s="40"/>
      <c r="YO15" s="40"/>
      <c r="YP15" s="40"/>
      <c r="YQ15" s="40"/>
      <c r="YR15" s="40"/>
      <c r="YS15" s="40"/>
      <c r="YT15" s="40"/>
      <c r="YU15" s="40"/>
      <c r="YV15" s="40"/>
      <c r="YW15" s="40"/>
      <c r="YX15" s="40"/>
      <c r="YY15" s="40"/>
      <c r="YZ15" s="40"/>
      <c r="ZA15" s="40"/>
      <c r="ZB15" s="40"/>
      <c r="ZC15" s="40"/>
      <c r="ZD15" s="40"/>
      <c r="ZE15" s="40"/>
      <c r="ZF15" s="40"/>
      <c r="ZG15" s="40"/>
      <c r="ZH15" s="40"/>
      <c r="ZI15" s="40"/>
      <c r="ZJ15" s="40"/>
      <c r="ZK15" s="40"/>
      <c r="ZL15" s="40"/>
      <c r="ZM15" s="40"/>
      <c r="ZN15" s="40"/>
      <c r="ZO15" s="40"/>
      <c r="ZP15" s="40"/>
      <c r="ZQ15" s="40"/>
      <c r="ZR15" s="40"/>
      <c r="ZS15" s="40"/>
      <c r="ZT15" s="40"/>
      <c r="ZU15" s="40"/>
      <c r="ZV15" s="40"/>
      <c r="ZW15" s="40"/>
      <c r="ZX15" s="40"/>
      <c r="ZY15" s="40"/>
      <c r="ZZ15" s="40"/>
      <c r="AAA15" s="40"/>
      <c r="AAB15" s="40"/>
      <c r="AAC15" s="40"/>
      <c r="AAD15" s="40"/>
      <c r="AAE15" s="40"/>
      <c r="AAF15" s="40"/>
      <c r="AAG15" s="40"/>
      <c r="AAH15" s="40"/>
      <c r="AAI15" s="40"/>
      <c r="AAJ15" s="40"/>
      <c r="AAK15" s="40"/>
      <c r="AAL15" s="40"/>
      <c r="AAM15" s="40"/>
      <c r="AAN15" s="40"/>
      <c r="AAO15" s="40"/>
      <c r="AAP15" s="40"/>
      <c r="AAQ15" s="40"/>
      <c r="AAR15" s="40"/>
      <c r="AAS15" s="40"/>
      <c r="AAT15" s="40"/>
      <c r="AAU15" s="40"/>
      <c r="AAV15" s="40"/>
      <c r="AAW15" s="40"/>
    </row>
    <row r="16" spans="1:725" s="16" customFormat="1" ht="13.5" customHeight="1" x14ac:dyDescent="0.2">
      <c r="A16" s="122"/>
      <c r="B16" s="123" t="s">
        <v>8</v>
      </c>
      <c r="C16" s="124"/>
      <c r="D16" s="125" t="str">
        <f>CONCATENATE(B14," ",C14)</f>
        <v>3 Ostatní</v>
      </c>
      <c r="E16" s="126"/>
      <c r="F16" s="127"/>
      <c r="G16" s="128"/>
      <c r="H16" s="129">
        <f>POLOZKY!H137</f>
        <v>0</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T16" s="40"/>
      <c r="BU16" s="40"/>
      <c r="BV16" s="40"/>
      <c r="BW16" s="40"/>
      <c r="BX16" s="40"/>
      <c r="BY16" s="40"/>
      <c r="BZ16" s="40"/>
      <c r="CA16" s="40"/>
      <c r="CB16" s="40"/>
      <c r="CC16" s="40"/>
      <c r="CD16" s="40"/>
      <c r="CE16" s="40"/>
      <c r="CF16" s="40"/>
      <c r="CG16" s="40"/>
      <c r="CH16" s="40"/>
      <c r="CI16" s="40"/>
      <c r="CJ16" s="40"/>
      <c r="CK16" s="40"/>
      <c r="CL16" s="40"/>
      <c r="CM16" s="40"/>
      <c r="CN16" s="40"/>
      <c r="CO16" s="40"/>
      <c r="CP16" s="40"/>
      <c r="CQ16" s="40"/>
      <c r="CR16" s="40"/>
      <c r="CS16" s="40"/>
      <c r="CT16" s="40"/>
      <c r="CU16" s="40"/>
      <c r="CV16" s="40"/>
      <c r="CW16" s="40"/>
      <c r="CX16" s="40"/>
      <c r="CY16" s="40"/>
      <c r="CZ16" s="40"/>
      <c r="DA16" s="40"/>
      <c r="DB16" s="40"/>
      <c r="DC16" s="40"/>
      <c r="DD16" s="40"/>
      <c r="DE16" s="40"/>
      <c r="DF16" s="40"/>
      <c r="DG16" s="40"/>
      <c r="DH16" s="40"/>
      <c r="DI16" s="40"/>
      <c r="DJ16" s="40"/>
      <c r="DK16" s="40"/>
      <c r="DL16" s="40"/>
      <c r="DM16" s="40"/>
      <c r="DN16" s="40"/>
      <c r="DO16" s="40"/>
      <c r="DP16" s="40"/>
      <c r="DQ16" s="40"/>
      <c r="DR16" s="40"/>
      <c r="DS16" s="40"/>
      <c r="DT16" s="40"/>
      <c r="DU16" s="40"/>
      <c r="DV16" s="40"/>
      <c r="DW16" s="40"/>
      <c r="DX16" s="40"/>
      <c r="DY16" s="40"/>
      <c r="DZ16" s="40"/>
      <c r="EA16" s="40"/>
      <c r="EB16" s="40"/>
      <c r="EC16" s="40"/>
      <c r="ED16" s="40"/>
      <c r="EE16" s="40"/>
      <c r="EF16" s="40"/>
      <c r="EG16" s="40"/>
      <c r="EH16" s="40"/>
      <c r="EI16" s="40"/>
      <c r="EJ16" s="40"/>
      <c r="EK16" s="40"/>
      <c r="EL16" s="40"/>
      <c r="EM16" s="40"/>
      <c r="EN16" s="40"/>
      <c r="EO16" s="40"/>
      <c r="EP16" s="40"/>
      <c r="EQ16" s="40"/>
      <c r="ER16" s="40"/>
      <c r="ES16" s="40"/>
      <c r="ET16" s="40"/>
      <c r="EU16" s="40"/>
      <c r="EV16" s="40"/>
      <c r="EW16" s="40"/>
      <c r="EX16" s="40"/>
      <c r="EY16" s="40"/>
      <c r="EZ16" s="40"/>
      <c r="FA16" s="40"/>
      <c r="FB16" s="40"/>
      <c r="FC16" s="40"/>
      <c r="FD16" s="40"/>
      <c r="FE16" s="40"/>
      <c r="FF16" s="40"/>
      <c r="FG16" s="40"/>
      <c r="FH16" s="40"/>
      <c r="FI16" s="40"/>
      <c r="FJ16" s="40"/>
      <c r="FK16" s="40"/>
      <c r="FL16" s="40"/>
      <c r="FM16" s="40"/>
      <c r="FN16" s="40"/>
      <c r="FO16" s="40"/>
      <c r="FP16" s="40"/>
      <c r="FQ16" s="40"/>
      <c r="FR16" s="40"/>
      <c r="FS16" s="40"/>
      <c r="FT16" s="40"/>
      <c r="FU16" s="40"/>
      <c r="FV16" s="40"/>
      <c r="FW16" s="40"/>
      <c r="FX16" s="40"/>
      <c r="FY16" s="40"/>
      <c r="FZ16" s="40"/>
      <c r="GA16" s="40"/>
      <c r="GB16" s="40"/>
      <c r="GC16" s="40"/>
      <c r="GD16" s="40"/>
      <c r="GE16" s="40"/>
      <c r="GF16" s="40"/>
      <c r="GG16" s="40"/>
      <c r="GH16" s="40"/>
      <c r="GI16" s="40"/>
      <c r="GJ16" s="40"/>
      <c r="GK16" s="40"/>
      <c r="GL16" s="40"/>
      <c r="GM16" s="40"/>
      <c r="GN16" s="40"/>
      <c r="GO16" s="40"/>
      <c r="GP16" s="40"/>
      <c r="GQ16" s="40"/>
      <c r="GR16" s="40"/>
      <c r="GS16" s="40"/>
      <c r="GT16" s="40"/>
      <c r="GU16" s="40"/>
      <c r="GV16" s="40"/>
      <c r="GW16" s="40"/>
      <c r="GX16" s="40"/>
      <c r="GY16" s="40"/>
      <c r="GZ16" s="40"/>
      <c r="HA16" s="40"/>
      <c r="HB16" s="40"/>
      <c r="HC16" s="40"/>
      <c r="HD16" s="40"/>
      <c r="HE16" s="40"/>
      <c r="HF16" s="40"/>
      <c r="HG16" s="40"/>
      <c r="HH16" s="40"/>
      <c r="HI16" s="40"/>
      <c r="HJ16" s="40"/>
      <c r="HK16" s="40"/>
      <c r="HL16" s="40"/>
      <c r="HM16" s="40"/>
      <c r="HN16" s="40"/>
      <c r="HO16" s="40"/>
      <c r="HP16" s="40"/>
      <c r="HQ16" s="40"/>
      <c r="HR16" s="40"/>
      <c r="HS16" s="40"/>
      <c r="HT16" s="40"/>
      <c r="HU16" s="40"/>
      <c r="HV16" s="40"/>
      <c r="HW16" s="40"/>
      <c r="HX16" s="40"/>
      <c r="HY16" s="40"/>
      <c r="HZ16" s="40"/>
      <c r="IA16" s="40"/>
      <c r="IB16" s="40"/>
      <c r="IC16" s="40"/>
      <c r="ID16" s="40"/>
      <c r="IE16" s="40"/>
      <c r="IF16" s="40"/>
      <c r="IG16" s="40"/>
      <c r="IH16" s="40"/>
      <c r="II16" s="40"/>
      <c r="IJ16" s="40"/>
      <c r="IK16" s="40"/>
      <c r="IL16" s="40"/>
      <c r="IM16" s="40"/>
      <c r="IN16" s="40"/>
      <c r="IO16" s="40"/>
      <c r="IP16" s="40"/>
      <c r="IQ16" s="40"/>
      <c r="IR16" s="40"/>
      <c r="IS16" s="40"/>
      <c r="IT16" s="40"/>
      <c r="IU16" s="40"/>
      <c r="IV16" s="40"/>
      <c r="IW16" s="40"/>
      <c r="IX16" s="40"/>
      <c r="IY16" s="40"/>
      <c r="IZ16" s="40"/>
      <c r="JA16" s="40"/>
      <c r="JB16" s="40"/>
      <c r="JC16" s="40"/>
      <c r="JD16" s="40"/>
      <c r="JE16" s="40"/>
      <c r="JF16" s="40"/>
      <c r="JG16" s="40"/>
      <c r="JH16" s="40"/>
      <c r="JI16" s="40"/>
      <c r="JJ16" s="40"/>
      <c r="JK16" s="40"/>
      <c r="JL16" s="40"/>
      <c r="JM16" s="40"/>
      <c r="JN16" s="40"/>
      <c r="JO16" s="40"/>
      <c r="JP16" s="40"/>
      <c r="JQ16" s="40"/>
      <c r="JR16" s="40"/>
      <c r="JS16" s="40"/>
      <c r="JT16" s="40"/>
      <c r="JU16" s="40"/>
      <c r="JV16" s="40"/>
      <c r="JW16" s="40"/>
      <c r="JX16" s="40"/>
      <c r="JY16" s="40"/>
      <c r="JZ16" s="40"/>
      <c r="KA16" s="40"/>
      <c r="KB16" s="40"/>
      <c r="KC16" s="40"/>
      <c r="KD16" s="40"/>
      <c r="KE16" s="40"/>
      <c r="KF16" s="40"/>
      <c r="KG16" s="40"/>
      <c r="KH16" s="40"/>
      <c r="KI16" s="40"/>
      <c r="KJ16" s="40"/>
      <c r="KK16" s="40"/>
      <c r="KL16" s="40"/>
      <c r="KM16" s="40"/>
      <c r="KN16" s="40"/>
      <c r="KO16" s="40"/>
      <c r="KP16" s="40"/>
      <c r="KQ16" s="40"/>
      <c r="KR16" s="40"/>
      <c r="KS16" s="40"/>
      <c r="KT16" s="40"/>
      <c r="KU16" s="40"/>
      <c r="KV16" s="40"/>
      <c r="KW16" s="40"/>
      <c r="KX16" s="40"/>
      <c r="KY16" s="40"/>
      <c r="KZ16" s="40"/>
      <c r="LA16" s="40"/>
      <c r="LB16" s="40"/>
      <c r="LC16" s="40"/>
      <c r="LD16" s="40"/>
      <c r="LE16" s="40"/>
      <c r="LF16" s="40"/>
      <c r="LG16" s="40"/>
      <c r="LH16" s="40"/>
      <c r="LI16" s="40"/>
      <c r="LJ16" s="40"/>
      <c r="LK16" s="40"/>
      <c r="LL16" s="40"/>
      <c r="LM16" s="40"/>
      <c r="LN16" s="40"/>
      <c r="LO16" s="40"/>
      <c r="LP16" s="40"/>
      <c r="LQ16" s="40"/>
      <c r="LR16" s="40"/>
      <c r="LS16" s="40"/>
      <c r="LT16" s="40"/>
      <c r="LU16" s="40"/>
      <c r="LV16" s="40"/>
      <c r="LW16" s="40"/>
      <c r="LX16" s="40"/>
      <c r="LY16" s="40"/>
      <c r="LZ16" s="40"/>
      <c r="MA16" s="40"/>
      <c r="MB16" s="40"/>
      <c r="MC16" s="40"/>
      <c r="MD16" s="40"/>
      <c r="ME16" s="40"/>
      <c r="MF16" s="40"/>
      <c r="MG16" s="40"/>
      <c r="MH16" s="40"/>
      <c r="MI16" s="40"/>
      <c r="MJ16" s="40"/>
      <c r="MK16" s="40"/>
      <c r="ML16" s="40"/>
      <c r="MM16" s="40"/>
      <c r="MN16" s="40"/>
      <c r="MO16" s="40"/>
      <c r="MP16" s="40"/>
      <c r="MQ16" s="40"/>
      <c r="MR16" s="40"/>
      <c r="MS16" s="40"/>
      <c r="MT16" s="40"/>
      <c r="MU16" s="40"/>
      <c r="MV16" s="40"/>
      <c r="MW16" s="40"/>
      <c r="MX16" s="40"/>
      <c r="MY16" s="40"/>
      <c r="MZ16" s="40"/>
      <c r="NA16" s="40"/>
      <c r="NB16" s="40"/>
      <c r="NC16" s="40"/>
      <c r="ND16" s="40"/>
      <c r="NE16" s="40"/>
      <c r="NF16" s="40"/>
      <c r="NG16" s="40"/>
      <c r="NH16" s="40"/>
      <c r="NI16" s="40"/>
      <c r="NJ16" s="40"/>
      <c r="NK16" s="40"/>
      <c r="NL16" s="40"/>
      <c r="NM16" s="40"/>
      <c r="NN16" s="40"/>
      <c r="NO16" s="40"/>
      <c r="NP16" s="40"/>
      <c r="NQ16" s="40"/>
      <c r="NR16" s="40"/>
      <c r="NS16" s="40"/>
      <c r="NT16" s="40"/>
      <c r="NU16" s="40"/>
      <c r="NV16" s="40"/>
      <c r="NW16" s="40"/>
      <c r="NX16" s="40"/>
      <c r="NY16" s="40"/>
      <c r="NZ16" s="40"/>
      <c r="OA16" s="40"/>
      <c r="OB16" s="40"/>
      <c r="OC16" s="40"/>
      <c r="OD16" s="40"/>
      <c r="OE16" s="40"/>
      <c r="OF16" s="40"/>
      <c r="OG16" s="40"/>
      <c r="OH16" s="40"/>
      <c r="OI16" s="40"/>
      <c r="OJ16" s="40"/>
      <c r="OK16" s="40"/>
      <c r="OL16" s="40"/>
      <c r="OM16" s="40"/>
      <c r="ON16" s="40"/>
      <c r="OO16" s="40"/>
      <c r="OP16" s="40"/>
      <c r="OQ16" s="40"/>
      <c r="OR16" s="40"/>
      <c r="OS16" s="40"/>
      <c r="OT16" s="40"/>
      <c r="OU16" s="40"/>
      <c r="OV16" s="40"/>
      <c r="OW16" s="40"/>
      <c r="OX16" s="40"/>
      <c r="OY16" s="40"/>
      <c r="OZ16" s="40"/>
      <c r="PA16" s="40"/>
      <c r="PB16" s="40"/>
      <c r="PC16" s="40"/>
      <c r="PD16" s="40"/>
      <c r="PE16" s="40"/>
      <c r="PF16" s="40"/>
      <c r="PG16" s="40"/>
      <c r="PH16" s="40"/>
      <c r="PI16" s="40"/>
      <c r="PJ16" s="40"/>
      <c r="PK16" s="40"/>
      <c r="PL16" s="40"/>
      <c r="PM16" s="40"/>
      <c r="PN16" s="40"/>
      <c r="PO16" s="40"/>
      <c r="PP16" s="40"/>
      <c r="PQ16" s="40"/>
      <c r="PR16" s="40"/>
      <c r="PS16" s="40"/>
      <c r="PT16" s="40"/>
      <c r="PU16" s="40"/>
      <c r="PV16" s="40"/>
      <c r="PW16" s="40"/>
      <c r="PX16" s="40"/>
      <c r="PY16" s="40"/>
      <c r="PZ16" s="40"/>
      <c r="QA16" s="40"/>
      <c r="QB16" s="40"/>
      <c r="QC16" s="40"/>
      <c r="QD16" s="40"/>
      <c r="QE16" s="40"/>
      <c r="QF16" s="40"/>
      <c r="QG16" s="40"/>
      <c r="QH16" s="40"/>
      <c r="QI16" s="40"/>
      <c r="QJ16" s="40"/>
      <c r="QK16" s="40"/>
      <c r="QL16" s="40"/>
      <c r="QM16" s="40"/>
      <c r="QN16" s="40"/>
      <c r="QO16" s="40"/>
      <c r="QP16" s="40"/>
      <c r="QQ16" s="40"/>
      <c r="QR16" s="40"/>
      <c r="QS16" s="40"/>
      <c r="QT16" s="40"/>
      <c r="QU16" s="40"/>
      <c r="QV16" s="40"/>
      <c r="QW16" s="40"/>
      <c r="QX16" s="40"/>
      <c r="QY16" s="40"/>
      <c r="QZ16" s="40"/>
      <c r="RA16" s="40"/>
      <c r="RB16" s="40"/>
      <c r="RC16" s="40"/>
      <c r="RD16" s="40"/>
      <c r="RE16" s="40"/>
      <c r="RF16" s="40"/>
      <c r="RG16" s="40"/>
      <c r="RH16" s="40"/>
      <c r="RI16" s="40"/>
      <c r="RJ16" s="40"/>
      <c r="RK16" s="40"/>
      <c r="RL16" s="40"/>
      <c r="RM16" s="40"/>
      <c r="RN16" s="40"/>
      <c r="RO16" s="40"/>
      <c r="RP16" s="40"/>
      <c r="RQ16" s="40"/>
      <c r="RR16" s="40"/>
      <c r="RS16" s="40"/>
      <c r="RT16" s="40"/>
      <c r="RU16" s="40"/>
      <c r="RV16" s="40"/>
      <c r="RW16" s="40"/>
      <c r="RX16" s="40"/>
      <c r="RY16" s="40"/>
      <c r="RZ16" s="40"/>
      <c r="SA16" s="40"/>
      <c r="SB16" s="40"/>
      <c r="SC16" s="40"/>
      <c r="SD16" s="40"/>
      <c r="SE16" s="40"/>
      <c r="SF16" s="40"/>
      <c r="SG16" s="40"/>
      <c r="SH16" s="40"/>
      <c r="SI16" s="40"/>
      <c r="SJ16" s="40"/>
      <c r="SK16" s="40"/>
      <c r="SL16" s="40"/>
      <c r="SM16" s="40"/>
      <c r="SN16" s="40"/>
      <c r="SO16" s="40"/>
      <c r="SP16" s="40"/>
      <c r="SQ16" s="40"/>
      <c r="SR16" s="40"/>
      <c r="SS16" s="40"/>
      <c r="ST16" s="40"/>
      <c r="SU16" s="40"/>
      <c r="SV16" s="40"/>
      <c r="SW16" s="40"/>
      <c r="SX16" s="40"/>
      <c r="SY16" s="40"/>
      <c r="SZ16" s="40"/>
      <c r="TA16" s="40"/>
      <c r="TB16" s="40"/>
      <c r="TC16" s="40"/>
      <c r="TD16" s="40"/>
      <c r="TE16" s="40"/>
      <c r="TF16" s="40"/>
      <c r="TG16" s="40"/>
      <c r="TH16" s="40"/>
      <c r="TI16" s="40"/>
      <c r="TJ16" s="40"/>
      <c r="TK16" s="40"/>
      <c r="TL16" s="40"/>
      <c r="TM16" s="40"/>
      <c r="TN16" s="40"/>
      <c r="TO16" s="40"/>
      <c r="TP16" s="40"/>
      <c r="TQ16" s="40"/>
      <c r="TR16" s="40"/>
      <c r="TS16" s="40"/>
      <c r="TT16" s="40"/>
      <c r="TU16" s="40"/>
      <c r="TV16" s="40"/>
      <c r="TW16" s="40"/>
      <c r="TX16" s="40"/>
      <c r="TY16" s="40"/>
      <c r="TZ16" s="40"/>
      <c r="UA16" s="40"/>
      <c r="UB16" s="40"/>
      <c r="UC16" s="40"/>
      <c r="UD16" s="40"/>
      <c r="UE16" s="40"/>
      <c r="UF16" s="40"/>
      <c r="UG16" s="40"/>
      <c r="UH16" s="40"/>
      <c r="UI16" s="40"/>
      <c r="UJ16" s="40"/>
      <c r="UK16" s="40"/>
      <c r="UL16" s="40"/>
      <c r="UM16" s="40"/>
      <c r="UN16" s="40"/>
      <c r="UO16" s="40"/>
      <c r="UP16" s="40"/>
      <c r="UQ16" s="40"/>
      <c r="UR16" s="40"/>
      <c r="US16" s="40"/>
      <c r="UT16" s="40"/>
      <c r="UU16" s="40"/>
      <c r="UV16" s="40"/>
      <c r="UW16" s="40"/>
      <c r="UX16" s="40"/>
      <c r="UY16" s="40"/>
      <c r="UZ16" s="40"/>
      <c r="VA16" s="40"/>
      <c r="VB16" s="40"/>
      <c r="VC16" s="40"/>
      <c r="VD16" s="40"/>
      <c r="VE16" s="40"/>
      <c r="VF16" s="40"/>
      <c r="VG16" s="40"/>
      <c r="VH16" s="40"/>
      <c r="VI16" s="40"/>
      <c r="VJ16" s="40"/>
      <c r="VK16" s="40"/>
      <c r="VL16" s="40"/>
      <c r="VM16" s="40"/>
      <c r="VN16" s="40"/>
      <c r="VO16" s="40"/>
      <c r="VP16" s="40"/>
      <c r="VQ16" s="40"/>
      <c r="VR16" s="40"/>
      <c r="VS16" s="40"/>
      <c r="VT16" s="40"/>
      <c r="VU16" s="40"/>
      <c r="VV16" s="40"/>
      <c r="VW16" s="40"/>
      <c r="VX16" s="40"/>
      <c r="VY16" s="40"/>
      <c r="VZ16" s="40"/>
      <c r="WA16" s="40"/>
      <c r="WB16" s="40"/>
      <c r="WC16" s="40"/>
      <c r="WD16" s="40"/>
      <c r="WE16" s="40"/>
      <c r="WF16" s="40"/>
      <c r="WG16" s="40"/>
      <c r="WH16" s="40"/>
      <c r="WI16" s="40"/>
      <c r="WJ16" s="40"/>
      <c r="WK16" s="40"/>
      <c r="WL16" s="40"/>
      <c r="WM16" s="40"/>
      <c r="WN16" s="40"/>
      <c r="WO16" s="40"/>
      <c r="WP16" s="40"/>
      <c r="WQ16" s="40"/>
      <c r="WR16" s="40"/>
      <c r="WS16" s="40"/>
      <c r="WT16" s="40"/>
      <c r="WU16" s="40"/>
      <c r="WV16" s="40"/>
      <c r="WW16" s="40"/>
      <c r="WX16" s="40"/>
      <c r="WY16" s="40"/>
      <c r="WZ16" s="40"/>
      <c r="XA16" s="40"/>
      <c r="XB16" s="40"/>
      <c r="XC16" s="40"/>
      <c r="XD16" s="40"/>
      <c r="XE16" s="40"/>
      <c r="XF16" s="40"/>
      <c r="XG16" s="40"/>
      <c r="XH16" s="40"/>
      <c r="XI16" s="40"/>
      <c r="XJ16" s="40"/>
      <c r="XK16" s="40"/>
      <c r="XL16" s="40"/>
      <c r="XM16" s="40"/>
      <c r="XN16" s="40"/>
      <c r="XO16" s="40"/>
      <c r="XP16" s="40"/>
      <c r="XQ16" s="40"/>
      <c r="XR16" s="40"/>
      <c r="XS16" s="40"/>
      <c r="XT16" s="40"/>
      <c r="XU16" s="40"/>
      <c r="XV16" s="40"/>
      <c r="XW16" s="40"/>
      <c r="XX16" s="40"/>
      <c r="XY16" s="40"/>
      <c r="XZ16" s="40"/>
      <c r="YA16" s="40"/>
      <c r="YB16" s="40"/>
      <c r="YC16" s="40"/>
      <c r="YD16" s="40"/>
      <c r="YE16" s="40"/>
      <c r="YF16" s="40"/>
      <c r="YG16" s="40"/>
      <c r="YH16" s="40"/>
      <c r="YI16" s="40"/>
      <c r="YJ16" s="40"/>
      <c r="YK16" s="40"/>
      <c r="YL16" s="40"/>
      <c r="YM16" s="40"/>
      <c r="YN16" s="40"/>
      <c r="YO16" s="40"/>
      <c r="YP16" s="40"/>
      <c r="YQ16" s="40"/>
      <c r="YR16" s="40"/>
      <c r="YS16" s="40"/>
      <c r="YT16" s="40"/>
      <c r="YU16" s="40"/>
      <c r="YV16" s="40"/>
      <c r="YW16" s="40"/>
      <c r="YX16" s="40"/>
      <c r="YY16" s="40"/>
      <c r="YZ16" s="40"/>
      <c r="ZA16" s="40"/>
      <c r="ZB16" s="40"/>
      <c r="ZC16" s="40"/>
      <c r="ZD16" s="40"/>
      <c r="ZE16" s="40"/>
      <c r="ZF16" s="40"/>
      <c r="ZG16" s="40"/>
      <c r="ZH16" s="40"/>
      <c r="ZI16" s="40"/>
      <c r="ZJ16" s="40"/>
      <c r="ZK16" s="40"/>
      <c r="ZL16" s="40"/>
      <c r="ZM16" s="40"/>
      <c r="ZN16" s="40"/>
      <c r="ZO16" s="40"/>
      <c r="ZP16" s="40"/>
      <c r="ZQ16" s="40"/>
      <c r="ZR16" s="40"/>
      <c r="ZS16" s="40"/>
      <c r="ZT16" s="40"/>
      <c r="ZU16" s="40"/>
      <c r="ZV16" s="40"/>
      <c r="ZW16" s="40"/>
      <c r="ZX16" s="40"/>
      <c r="ZY16" s="40"/>
      <c r="ZZ16" s="40"/>
      <c r="AAA16" s="40"/>
      <c r="AAB16" s="40"/>
      <c r="AAC16" s="40"/>
      <c r="AAD16" s="40"/>
      <c r="AAE16" s="40"/>
      <c r="AAF16" s="40"/>
      <c r="AAG16" s="40"/>
      <c r="AAH16" s="40"/>
      <c r="AAI16" s="40"/>
      <c r="AAJ16" s="40"/>
      <c r="AAK16" s="40"/>
      <c r="AAL16" s="40"/>
      <c r="AAM16" s="40"/>
      <c r="AAN16" s="40"/>
      <c r="AAO16" s="40"/>
      <c r="AAP16" s="40"/>
      <c r="AAQ16" s="40"/>
      <c r="AAR16" s="40"/>
      <c r="AAS16" s="40"/>
      <c r="AAT16" s="40"/>
      <c r="AAU16" s="40"/>
      <c r="AAV16" s="40"/>
      <c r="AAW16" s="40"/>
    </row>
    <row r="17" spans="1:8" ht="12.75" x14ac:dyDescent="0.2">
      <c r="D17" s="17"/>
      <c r="E17" s="18"/>
      <c r="F17" s="19"/>
      <c r="G17" s="19"/>
      <c r="H17" s="19"/>
    </row>
    <row r="18" spans="1:8" ht="12.75" x14ac:dyDescent="0.2">
      <c r="B18" s="20"/>
      <c r="C18" s="20"/>
      <c r="D18" s="17"/>
      <c r="E18" s="21"/>
      <c r="F18" s="19"/>
      <c r="G18" s="19"/>
      <c r="H18" s="22"/>
    </row>
    <row r="19" spans="1:8" ht="15.75" x14ac:dyDescent="0.25">
      <c r="A19" s="130"/>
      <c r="B19" s="131" t="s">
        <v>48</v>
      </c>
      <c r="C19" s="132"/>
      <c r="D19" s="133" t="str">
        <f>CONCATENATE(B17," ",C17)</f>
        <v xml:space="preserve"> </v>
      </c>
      <c r="E19" s="134"/>
      <c r="F19" s="135"/>
      <c r="G19" s="136"/>
      <c r="H19" s="137">
        <f>SUM(H10:H18)</f>
        <v>0</v>
      </c>
    </row>
    <row r="20" spans="1:8" ht="12.75" x14ac:dyDescent="0.2">
      <c r="B20" s="20"/>
      <c r="C20" s="20"/>
      <c r="D20" s="17"/>
      <c r="E20" s="21"/>
      <c r="F20" s="19"/>
      <c r="G20" s="19"/>
      <c r="H20" s="22"/>
    </row>
    <row r="21" spans="1:8" ht="15.75" x14ac:dyDescent="0.25">
      <c r="A21" s="130"/>
      <c r="B21" s="131" t="s">
        <v>49</v>
      </c>
      <c r="C21" s="132"/>
      <c r="D21" s="133"/>
      <c r="E21" s="134"/>
      <c r="F21" s="135"/>
      <c r="G21" s="136"/>
      <c r="H21" s="137">
        <f>H19*1.21</f>
        <v>0</v>
      </c>
    </row>
    <row r="22" spans="1:8" ht="12.75" x14ac:dyDescent="0.2">
      <c r="B22" s="20"/>
      <c r="C22" s="20"/>
      <c r="D22" s="17"/>
      <c r="E22" s="21"/>
      <c r="F22" s="19"/>
      <c r="G22" s="19"/>
      <c r="H22" s="22"/>
    </row>
    <row r="23" spans="1:8" ht="12.75" x14ac:dyDescent="0.2">
      <c r="B23" s="20"/>
      <c r="C23" s="20"/>
      <c r="D23" s="17"/>
      <c r="E23" s="21"/>
      <c r="F23" s="19"/>
      <c r="G23" s="19"/>
      <c r="H23" s="22"/>
    </row>
    <row r="24" spans="1:8" ht="12.75" x14ac:dyDescent="0.2">
      <c r="B24" s="20"/>
      <c r="C24" s="20"/>
      <c r="D24" s="17"/>
      <c r="E24" s="21"/>
      <c r="F24" s="19"/>
      <c r="G24" s="19"/>
      <c r="H24" s="22"/>
    </row>
    <row r="25" spans="1:8" ht="12.75" x14ac:dyDescent="0.2">
      <c r="B25" s="20"/>
      <c r="C25" s="20"/>
      <c r="D25" s="17"/>
      <c r="E25" s="21"/>
      <c r="F25" s="19"/>
      <c r="G25" s="19"/>
      <c r="H25" s="22"/>
    </row>
    <row r="26" spans="1:8" ht="12.75" x14ac:dyDescent="0.2">
      <c r="B26" s="20"/>
      <c r="C26" s="20"/>
      <c r="D26" s="17"/>
      <c r="E26" s="21"/>
      <c r="F26" s="19"/>
      <c r="G26" s="19"/>
      <c r="H26" s="22"/>
    </row>
    <row r="27" spans="1:8" ht="12.75" x14ac:dyDescent="0.2">
      <c r="B27" s="20"/>
      <c r="C27" s="20"/>
      <c r="D27" s="17"/>
      <c r="E27" s="21"/>
      <c r="F27" s="19"/>
      <c r="G27" s="19"/>
      <c r="H27" s="22"/>
    </row>
    <row r="28" spans="1:8" ht="12.75" x14ac:dyDescent="0.2">
      <c r="B28" s="20"/>
      <c r="C28" s="20"/>
      <c r="D28" s="17"/>
      <c r="E28" s="21"/>
      <c r="F28" s="19"/>
      <c r="G28" s="19"/>
      <c r="H28" s="22"/>
    </row>
    <row r="29" spans="1:8" x14ac:dyDescent="0.2">
      <c r="D29" s="23"/>
      <c r="E29" s="24"/>
    </row>
    <row r="30" spans="1:8" x14ac:dyDescent="0.2">
      <c r="D30" s="26"/>
    </row>
    <row r="31" spans="1:8" x14ac:dyDescent="0.2">
      <c r="D31" s="28"/>
      <c r="E31" s="29"/>
    </row>
    <row r="32" spans="1:8" x14ac:dyDescent="0.2">
      <c r="E32" s="30"/>
    </row>
    <row r="33" spans="4:5" x14ac:dyDescent="0.2">
      <c r="D33" s="23"/>
      <c r="E33" s="24"/>
    </row>
    <row r="34" spans="4:5" x14ac:dyDescent="0.2">
      <c r="D34" s="23"/>
      <c r="E34" s="24"/>
    </row>
    <row r="35" spans="4:5" x14ac:dyDescent="0.2">
      <c r="D35" s="23"/>
      <c r="E35" s="24"/>
    </row>
    <row r="36" spans="4:5" x14ac:dyDescent="0.2">
      <c r="D36" s="23"/>
      <c r="E36" s="24"/>
    </row>
    <row r="37" spans="4:5" x14ac:dyDescent="0.2">
      <c r="D37" s="23"/>
      <c r="E37" s="24"/>
    </row>
    <row r="38" spans="4:5" x14ac:dyDescent="0.2">
      <c r="D38" s="23"/>
      <c r="E38" s="24"/>
    </row>
    <row r="39" spans="4:5" x14ac:dyDescent="0.2">
      <c r="D39" s="23"/>
      <c r="E39" s="24"/>
    </row>
    <row r="40" spans="4:5" x14ac:dyDescent="0.2">
      <c r="D40" s="23"/>
      <c r="E40" s="24"/>
    </row>
    <row r="41" spans="4:5" x14ac:dyDescent="0.2">
      <c r="D41" s="23"/>
      <c r="E41" s="24"/>
    </row>
    <row r="42" spans="4:5" x14ac:dyDescent="0.2">
      <c r="D42" s="23"/>
      <c r="E42" s="24"/>
    </row>
    <row r="43" spans="4:5" x14ac:dyDescent="0.2">
      <c r="D43" s="23"/>
      <c r="E43" s="24"/>
    </row>
    <row r="44" spans="4:5" x14ac:dyDescent="0.2">
      <c r="D44" s="23"/>
      <c r="E44" s="24"/>
    </row>
    <row r="45" spans="4:5" x14ac:dyDescent="0.2">
      <c r="D45" s="23"/>
      <c r="E45" s="24"/>
    </row>
    <row r="46" spans="4:5" x14ac:dyDescent="0.2">
      <c r="D46" s="23"/>
      <c r="E46" s="24"/>
    </row>
    <row r="47" spans="4:5" x14ac:dyDescent="0.2">
      <c r="D47" s="23"/>
      <c r="E47" s="24"/>
    </row>
    <row r="48" spans="4:5" x14ac:dyDescent="0.2">
      <c r="D48" s="23"/>
      <c r="E48" s="24"/>
    </row>
    <row r="49" spans="2:5" x14ac:dyDescent="0.2">
      <c r="D49" s="23"/>
      <c r="E49" s="24"/>
    </row>
    <row r="50" spans="2:5" x14ac:dyDescent="0.2">
      <c r="D50" s="23"/>
      <c r="E50" s="24"/>
    </row>
    <row r="51" spans="2:5" x14ac:dyDescent="0.2">
      <c r="D51" s="23"/>
      <c r="E51" s="24"/>
    </row>
    <row r="52" spans="2:5" x14ac:dyDescent="0.2">
      <c r="D52" s="23"/>
      <c r="E52" s="24"/>
    </row>
    <row r="53" spans="2:5" x14ac:dyDescent="0.2">
      <c r="D53" s="23"/>
      <c r="E53" s="24"/>
    </row>
    <row r="54" spans="2:5" x14ac:dyDescent="0.2">
      <c r="D54" s="23"/>
      <c r="E54" s="24"/>
    </row>
    <row r="55" spans="2:5" x14ac:dyDescent="0.2">
      <c r="D55" s="23"/>
      <c r="E55" s="24"/>
    </row>
    <row r="56" spans="2:5" x14ac:dyDescent="0.2">
      <c r="D56" s="23"/>
      <c r="E56" s="24"/>
    </row>
    <row r="57" spans="2:5" x14ac:dyDescent="0.2">
      <c r="D57" s="23"/>
      <c r="E57" s="24"/>
    </row>
    <row r="58" spans="2:5" x14ac:dyDescent="0.2">
      <c r="D58" s="23"/>
      <c r="E58" s="24"/>
    </row>
    <row r="59" spans="2:5" x14ac:dyDescent="0.2">
      <c r="B59" s="20"/>
      <c r="C59" s="20"/>
      <c r="D59" s="23"/>
      <c r="E59" s="24"/>
    </row>
    <row r="60" spans="2:5" x14ac:dyDescent="0.2">
      <c r="B60" s="20"/>
      <c r="C60" s="20"/>
      <c r="D60" s="23"/>
      <c r="E60" s="24"/>
    </row>
    <row r="61" spans="2:5" x14ac:dyDescent="0.2">
      <c r="D61" s="23"/>
      <c r="E61" s="24"/>
    </row>
    <row r="62" spans="2:5" x14ac:dyDescent="0.2">
      <c r="D62" s="23"/>
      <c r="E62" s="24"/>
    </row>
    <row r="63" spans="2:5" x14ac:dyDescent="0.2">
      <c r="D63" s="23"/>
      <c r="E63" s="24"/>
    </row>
    <row r="64" spans="2:5" x14ac:dyDescent="0.2">
      <c r="D64" s="23"/>
      <c r="E64" s="24"/>
    </row>
    <row r="65" spans="4:5" x14ac:dyDescent="0.2">
      <c r="D65" s="23"/>
      <c r="E65" s="24"/>
    </row>
    <row r="66" spans="4:5" x14ac:dyDescent="0.2">
      <c r="D66" s="23"/>
      <c r="E66" s="24"/>
    </row>
    <row r="67" spans="4:5" x14ac:dyDescent="0.2">
      <c r="D67" s="23"/>
      <c r="E67" s="24"/>
    </row>
    <row r="68" spans="4:5" x14ac:dyDescent="0.2">
      <c r="D68" s="23"/>
      <c r="E68" s="24"/>
    </row>
    <row r="69" spans="4:5" x14ac:dyDescent="0.2">
      <c r="D69" s="23"/>
      <c r="E69" s="24"/>
    </row>
    <row r="70" spans="4:5" x14ac:dyDescent="0.2">
      <c r="D70" s="23"/>
      <c r="E70" s="24"/>
    </row>
    <row r="71" spans="4:5" x14ac:dyDescent="0.2">
      <c r="D71" s="23"/>
      <c r="E71" s="24"/>
    </row>
    <row r="72" spans="4:5" x14ac:dyDescent="0.2">
      <c r="D72" s="23"/>
      <c r="E72" s="24"/>
    </row>
    <row r="73" spans="4:5" x14ac:dyDescent="0.2">
      <c r="D73" s="23"/>
      <c r="E73" s="24"/>
    </row>
    <row r="74" spans="4:5" x14ac:dyDescent="0.2">
      <c r="D74" s="31"/>
    </row>
    <row r="75" spans="4:5" x14ac:dyDescent="0.2">
      <c r="D75" s="26"/>
      <c r="E75" s="32"/>
    </row>
    <row r="76" spans="4:5" x14ac:dyDescent="0.2">
      <c r="D76" s="26"/>
      <c r="E76" s="32"/>
    </row>
    <row r="77" spans="4:5" x14ac:dyDescent="0.2">
      <c r="D77" s="23"/>
      <c r="E77" s="24"/>
    </row>
    <row r="78" spans="4:5" x14ac:dyDescent="0.2">
      <c r="D78" s="23"/>
      <c r="E78" s="24"/>
    </row>
    <row r="79" spans="4:5" x14ac:dyDescent="0.2">
      <c r="D79" s="23"/>
      <c r="E79" s="24"/>
    </row>
    <row r="80" spans="4:5" x14ac:dyDescent="0.2">
      <c r="D80" s="23"/>
      <c r="E80" s="24"/>
    </row>
    <row r="81" spans="4:5" x14ac:dyDescent="0.2">
      <c r="D81" s="23"/>
      <c r="E81" s="24"/>
    </row>
    <row r="82" spans="4:5" x14ac:dyDescent="0.2">
      <c r="D82" s="23"/>
      <c r="E82" s="24"/>
    </row>
    <row r="83" spans="4:5" x14ac:dyDescent="0.2">
      <c r="D83" s="23"/>
      <c r="E83" s="24"/>
    </row>
    <row r="84" spans="4:5" x14ac:dyDescent="0.2">
      <c r="D84" s="23"/>
      <c r="E84" s="24"/>
    </row>
    <row r="85" spans="4:5" x14ac:dyDescent="0.2">
      <c r="D85" s="23"/>
      <c r="E85" s="24"/>
    </row>
    <row r="86" spans="4:5" x14ac:dyDescent="0.2">
      <c r="D86" s="23"/>
      <c r="E86" s="24"/>
    </row>
    <row r="87" spans="4:5" x14ac:dyDescent="0.2">
      <c r="D87" s="23"/>
      <c r="E87" s="24"/>
    </row>
    <row r="88" spans="4:5" x14ac:dyDescent="0.2">
      <c r="D88" s="23"/>
      <c r="E88" s="24"/>
    </row>
    <row r="89" spans="4:5" x14ac:dyDescent="0.2">
      <c r="D89" s="23"/>
      <c r="E89" s="24"/>
    </row>
    <row r="90" spans="4:5" x14ac:dyDescent="0.2">
      <c r="D90" s="23"/>
      <c r="E90" s="24"/>
    </row>
    <row r="91" spans="4:5" x14ac:dyDescent="0.2">
      <c r="D91" s="23"/>
      <c r="E91" s="24"/>
    </row>
    <row r="92" spans="4:5" x14ac:dyDescent="0.2">
      <c r="D92" s="23"/>
      <c r="E92" s="24"/>
    </row>
    <row r="93" spans="4:5" x14ac:dyDescent="0.2">
      <c r="D93" s="23"/>
      <c r="E93" s="24"/>
    </row>
    <row r="94" spans="4:5" x14ac:dyDescent="0.2">
      <c r="D94" s="23"/>
      <c r="E94" s="24"/>
    </row>
    <row r="95" spans="4:5" x14ac:dyDescent="0.2">
      <c r="D95" s="23"/>
      <c r="E95" s="24"/>
    </row>
    <row r="96" spans="4:5" x14ac:dyDescent="0.2">
      <c r="D96" s="23"/>
      <c r="E96" s="24"/>
    </row>
    <row r="97" spans="2:5" x14ac:dyDescent="0.2">
      <c r="D97" s="23"/>
      <c r="E97" s="24"/>
    </row>
    <row r="98" spans="2:5" x14ac:dyDescent="0.2">
      <c r="D98" s="23"/>
      <c r="E98" s="24"/>
    </row>
    <row r="99" spans="2:5" x14ac:dyDescent="0.2">
      <c r="D99" s="23"/>
      <c r="E99" s="24"/>
    </row>
    <row r="100" spans="2:5" x14ac:dyDescent="0.2">
      <c r="D100" s="23"/>
      <c r="E100" s="24"/>
    </row>
    <row r="101" spans="2:5" x14ac:dyDescent="0.2">
      <c r="D101" s="23"/>
      <c r="E101" s="24"/>
    </row>
    <row r="102" spans="2:5" x14ac:dyDescent="0.2">
      <c r="D102" s="23"/>
      <c r="E102" s="24"/>
    </row>
    <row r="103" spans="2:5" x14ac:dyDescent="0.2">
      <c r="D103" s="23"/>
      <c r="E103" s="24"/>
    </row>
    <row r="104" spans="2:5" x14ac:dyDescent="0.2">
      <c r="D104" s="23"/>
      <c r="E104" s="24"/>
    </row>
    <row r="105" spans="2:5" x14ac:dyDescent="0.2">
      <c r="D105" s="23"/>
      <c r="E105" s="24"/>
    </row>
    <row r="106" spans="2:5" x14ac:dyDescent="0.2">
      <c r="D106" s="23"/>
      <c r="E106" s="24"/>
    </row>
    <row r="107" spans="2:5" x14ac:dyDescent="0.2">
      <c r="D107" s="23"/>
      <c r="E107" s="24"/>
    </row>
    <row r="108" spans="2:5" x14ac:dyDescent="0.2">
      <c r="D108" s="23"/>
      <c r="E108" s="24"/>
    </row>
    <row r="109" spans="2:5" x14ac:dyDescent="0.2">
      <c r="B109" s="33"/>
      <c r="C109" s="33"/>
      <c r="D109" s="23"/>
      <c r="E109" s="24"/>
    </row>
    <row r="110" spans="2:5" x14ac:dyDescent="0.2">
      <c r="D110" s="23"/>
      <c r="E110" s="24"/>
    </row>
    <row r="111" spans="2:5" x14ac:dyDescent="0.2">
      <c r="D111" s="23"/>
      <c r="E111" s="24"/>
    </row>
    <row r="112" spans="2:5" x14ac:dyDescent="0.2">
      <c r="D112" s="23"/>
      <c r="E112" s="24"/>
    </row>
    <row r="113" spans="4:5" x14ac:dyDescent="0.2">
      <c r="D113" s="23"/>
      <c r="E113" s="24"/>
    </row>
    <row r="114" spans="4:5" x14ac:dyDescent="0.2">
      <c r="D114" s="23"/>
      <c r="E114" s="24"/>
    </row>
    <row r="115" spans="4:5" x14ac:dyDescent="0.2">
      <c r="D115" s="23"/>
      <c r="E115" s="24"/>
    </row>
    <row r="116" spans="4:5" x14ac:dyDescent="0.2">
      <c r="D116" s="23"/>
      <c r="E116" s="24"/>
    </row>
    <row r="117" spans="4:5" x14ac:dyDescent="0.2">
      <c r="D117" s="23"/>
      <c r="E117" s="24"/>
    </row>
    <row r="118" spans="4:5" x14ac:dyDescent="0.2">
      <c r="D118" s="23"/>
      <c r="E118" s="24"/>
    </row>
    <row r="119" spans="4:5" x14ac:dyDescent="0.2">
      <c r="D119" s="23"/>
      <c r="E119" s="24"/>
    </row>
    <row r="120" spans="4:5" x14ac:dyDescent="0.2">
      <c r="D120" s="23"/>
      <c r="E120" s="24"/>
    </row>
    <row r="121" spans="4:5" x14ac:dyDescent="0.2">
      <c r="D121" s="23"/>
      <c r="E121" s="24"/>
    </row>
    <row r="122" spans="4:5" x14ac:dyDescent="0.2">
      <c r="D122" s="23"/>
      <c r="E122" s="24"/>
    </row>
    <row r="123" spans="4:5" x14ac:dyDescent="0.2">
      <c r="D123" s="23"/>
      <c r="E123" s="24"/>
    </row>
    <row r="124" spans="4:5" x14ac:dyDescent="0.2">
      <c r="D124" s="31"/>
      <c r="E124" s="34"/>
    </row>
    <row r="125" spans="4:5" x14ac:dyDescent="0.2">
      <c r="D125" s="31"/>
    </row>
    <row r="126" spans="4:5" x14ac:dyDescent="0.2">
      <c r="D126" s="26"/>
      <c r="E126" s="35"/>
    </row>
    <row r="127" spans="4:5" x14ac:dyDescent="0.2">
      <c r="D127" s="23"/>
      <c r="E127" s="24"/>
    </row>
    <row r="128" spans="4:5" x14ac:dyDescent="0.2">
      <c r="D128" s="23"/>
      <c r="E128" s="24"/>
    </row>
    <row r="129" spans="2:5" x14ac:dyDescent="0.2">
      <c r="D129" s="23"/>
      <c r="E129" s="24"/>
    </row>
    <row r="130" spans="2:5" x14ac:dyDescent="0.2">
      <c r="B130" s="36"/>
      <c r="C130" s="36"/>
      <c r="D130" s="23"/>
      <c r="E130" s="24"/>
    </row>
    <row r="131" spans="2:5" x14ac:dyDescent="0.2">
      <c r="D131" s="23"/>
      <c r="E131" s="24"/>
    </row>
    <row r="132" spans="2:5" x14ac:dyDescent="0.2">
      <c r="D132" s="23"/>
      <c r="E132" s="24"/>
    </row>
    <row r="133" spans="2:5" x14ac:dyDescent="0.2">
      <c r="D133" s="23"/>
      <c r="E133" s="24"/>
    </row>
    <row r="134" spans="2:5" x14ac:dyDescent="0.2">
      <c r="D134" s="23"/>
      <c r="E134" s="24"/>
    </row>
    <row r="135" spans="2:5" x14ac:dyDescent="0.2">
      <c r="D135" s="23"/>
      <c r="E135" s="24"/>
    </row>
    <row r="136" spans="2:5" x14ac:dyDescent="0.2">
      <c r="D136" s="23"/>
      <c r="E136" s="24"/>
    </row>
    <row r="137" spans="2:5" x14ac:dyDescent="0.2">
      <c r="D137" s="23"/>
      <c r="E137" s="24"/>
    </row>
    <row r="138" spans="2:5" x14ac:dyDescent="0.2">
      <c r="D138" s="23"/>
      <c r="E138" s="24"/>
    </row>
    <row r="139" spans="2:5" x14ac:dyDescent="0.2">
      <c r="D139" s="23"/>
      <c r="E139" s="24"/>
    </row>
    <row r="140" spans="2:5" x14ac:dyDescent="0.2">
      <c r="D140" s="23"/>
      <c r="E140" s="24"/>
    </row>
    <row r="141" spans="2:5" x14ac:dyDescent="0.2">
      <c r="D141" s="23"/>
      <c r="E141" s="24"/>
    </row>
    <row r="142" spans="2:5" x14ac:dyDescent="0.2">
      <c r="D142" s="23"/>
      <c r="E142" s="24"/>
    </row>
    <row r="143" spans="2:5" x14ac:dyDescent="0.2">
      <c r="D143" s="23"/>
      <c r="E143" s="24"/>
    </row>
    <row r="144" spans="2:5" x14ac:dyDescent="0.2">
      <c r="D144" s="31"/>
    </row>
    <row r="145" spans="2:5" x14ac:dyDescent="0.2">
      <c r="D145" s="37"/>
      <c r="E145" s="38"/>
    </row>
    <row r="146" spans="2:5" x14ac:dyDescent="0.2">
      <c r="D146" s="28"/>
      <c r="E146" s="29"/>
    </row>
    <row r="147" spans="2:5" x14ac:dyDescent="0.2">
      <c r="D147" s="23"/>
      <c r="E147" s="24"/>
    </row>
    <row r="148" spans="2:5" x14ac:dyDescent="0.2">
      <c r="D148" s="23"/>
      <c r="E148" s="24"/>
    </row>
    <row r="149" spans="2:5" x14ac:dyDescent="0.2">
      <c r="D149" s="23"/>
      <c r="E149" s="24"/>
    </row>
    <row r="150" spans="2:5" x14ac:dyDescent="0.2">
      <c r="D150" s="23"/>
      <c r="E150" s="24"/>
    </row>
    <row r="151" spans="2:5" x14ac:dyDescent="0.2">
      <c r="D151" s="23"/>
      <c r="E151" s="24"/>
    </row>
    <row r="152" spans="2:5" x14ac:dyDescent="0.2">
      <c r="D152" s="23"/>
      <c r="E152" s="24"/>
    </row>
    <row r="153" spans="2:5" x14ac:dyDescent="0.2">
      <c r="D153" s="23"/>
      <c r="E153" s="24"/>
    </row>
    <row r="154" spans="2:5" x14ac:dyDescent="0.2">
      <c r="D154" s="23"/>
      <c r="E154" s="24"/>
    </row>
    <row r="155" spans="2:5" x14ac:dyDescent="0.2">
      <c r="D155" s="23"/>
      <c r="E155" s="24"/>
    </row>
    <row r="156" spans="2:5" x14ac:dyDescent="0.2">
      <c r="D156" s="23"/>
      <c r="E156" s="24"/>
    </row>
    <row r="157" spans="2:5" x14ac:dyDescent="0.2">
      <c r="B157" s="36"/>
      <c r="C157" s="36"/>
      <c r="D157" s="23"/>
      <c r="E157" s="24"/>
    </row>
    <row r="158" spans="2:5" x14ac:dyDescent="0.2">
      <c r="D158" s="23"/>
      <c r="E158" s="24"/>
    </row>
    <row r="159" spans="2:5" x14ac:dyDescent="0.2">
      <c r="D159" s="23"/>
      <c r="E159" s="24"/>
    </row>
    <row r="160" spans="2:5" x14ac:dyDescent="0.2">
      <c r="D160" s="23"/>
      <c r="E160" s="24"/>
    </row>
    <row r="161" spans="2:5" x14ac:dyDescent="0.2">
      <c r="D161" s="23"/>
      <c r="E161" s="24"/>
    </row>
    <row r="162" spans="2:5" x14ac:dyDescent="0.2">
      <c r="B162" s="36"/>
      <c r="C162" s="36"/>
      <c r="D162" s="23"/>
      <c r="E162" s="24"/>
    </row>
    <row r="163" spans="2:5" x14ac:dyDescent="0.2">
      <c r="D163" s="23"/>
      <c r="E163" s="24"/>
    </row>
    <row r="164" spans="2:5" x14ac:dyDescent="0.2">
      <c r="D164" s="23"/>
      <c r="E164" s="24"/>
    </row>
    <row r="165" spans="2:5" x14ac:dyDescent="0.2">
      <c r="D165" s="23"/>
      <c r="E165" s="24"/>
    </row>
    <row r="166" spans="2:5" x14ac:dyDescent="0.2">
      <c r="D166" s="23"/>
      <c r="E166" s="24"/>
    </row>
    <row r="167" spans="2:5" x14ac:dyDescent="0.2">
      <c r="D167" s="23"/>
      <c r="E167" s="24"/>
    </row>
    <row r="168" spans="2:5" x14ac:dyDescent="0.2">
      <c r="D168" s="23"/>
      <c r="E168" s="24"/>
    </row>
    <row r="169" spans="2:5" x14ac:dyDescent="0.2">
      <c r="B169" s="36"/>
      <c r="C169" s="36"/>
      <c r="D169" s="23"/>
      <c r="E169" s="24"/>
    </row>
    <row r="170" spans="2:5" x14ac:dyDescent="0.2">
      <c r="D170" s="37"/>
      <c r="E170" s="38"/>
    </row>
    <row r="171" spans="2:5" x14ac:dyDescent="0.2">
      <c r="D171" s="37"/>
      <c r="E171" s="38"/>
    </row>
    <row r="172" spans="2:5" x14ac:dyDescent="0.2">
      <c r="D172" s="28"/>
      <c r="E172" s="29"/>
    </row>
    <row r="173" spans="2:5" x14ac:dyDescent="0.2">
      <c r="D173" s="23"/>
      <c r="E173" s="24"/>
    </row>
    <row r="174" spans="2:5" x14ac:dyDescent="0.2">
      <c r="D174" s="23"/>
      <c r="E174" s="24"/>
    </row>
    <row r="175" spans="2:5" x14ac:dyDescent="0.2">
      <c r="D175" s="37"/>
      <c r="E175" s="38"/>
    </row>
    <row r="176" spans="2:5" x14ac:dyDescent="0.2">
      <c r="D176" s="37"/>
      <c r="E176" s="38"/>
    </row>
    <row r="177" spans="2:5" x14ac:dyDescent="0.2">
      <c r="D177" s="28"/>
      <c r="E177" s="29"/>
    </row>
    <row r="178" spans="2:5" x14ac:dyDescent="0.2">
      <c r="D178" s="23"/>
      <c r="E178" s="24"/>
    </row>
    <row r="179" spans="2:5" x14ac:dyDescent="0.2">
      <c r="D179" s="23"/>
      <c r="E179" s="24"/>
    </row>
    <row r="180" spans="2:5" x14ac:dyDescent="0.2">
      <c r="D180" s="23"/>
      <c r="E180" s="24"/>
    </row>
    <row r="181" spans="2:5" x14ac:dyDescent="0.2">
      <c r="B181" s="39"/>
      <c r="C181" s="39"/>
      <c r="D181" s="23"/>
      <c r="E181" s="24"/>
    </row>
    <row r="182" spans="2:5" x14ac:dyDescent="0.2">
      <c r="D182" s="23"/>
      <c r="E182" s="24"/>
    </row>
    <row r="183" spans="2:5" x14ac:dyDescent="0.2">
      <c r="D183" s="37"/>
      <c r="E183" s="38"/>
    </row>
    <row r="184" spans="2:5" x14ac:dyDescent="0.2">
      <c r="D184" s="28"/>
      <c r="E184" s="29"/>
    </row>
    <row r="185" spans="2:5" x14ac:dyDescent="0.2">
      <c r="D185" s="23"/>
      <c r="E185" s="24"/>
    </row>
    <row r="186" spans="2:5" x14ac:dyDescent="0.2">
      <c r="D186" s="23"/>
      <c r="E186" s="24"/>
    </row>
    <row r="187" spans="2:5" x14ac:dyDescent="0.2">
      <c r="D187" s="23"/>
      <c r="E187" s="24"/>
    </row>
    <row r="188" spans="2:5" x14ac:dyDescent="0.2">
      <c r="D188" s="23"/>
      <c r="E188" s="24"/>
    </row>
    <row r="189" spans="2:5" x14ac:dyDescent="0.2">
      <c r="D189" s="23"/>
      <c r="E189" s="24"/>
    </row>
    <row r="190" spans="2:5" x14ac:dyDescent="0.2">
      <c r="D190" s="23"/>
      <c r="E190" s="24"/>
    </row>
    <row r="191" spans="2:5" x14ac:dyDescent="0.2">
      <c r="D191" s="23"/>
      <c r="E191" s="24"/>
    </row>
    <row r="192" spans="2:5" x14ac:dyDescent="0.2">
      <c r="D192" s="40"/>
      <c r="E192" s="41"/>
    </row>
    <row r="193" spans="4:5" x14ac:dyDescent="0.2">
      <c r="D193" s="42"/>
      <c r="E193" s="43"/>
    </row>
    <row r="194" spans="4:5" x14ac:dyDescent="0.2">
      <c r="D194" s="40"/>
      <c r="E194" s="41"/>
    </row>
    <row r="195" spans="4:5" x14ac:dyDescent="0.2">
      <c r="D195" s="40"/>
      <c r="E195" s="41"/>
    </row>
    <row r="196" spans="4:5" x14ac:dyDescent="0.2">
      <c r="D196" s="42"/>
      <c r="E196" s="43"/>
    </row>
    <row r="197" spans="4:5" x14ac:dyDescent="0.2">
      <c r="D197" s="44"/>
      <c r="E197" s="41"/>
    </row>
    <row r="198" spans="4:5" x14ac:dyDescent="0.2">
      <c r="D198" s="44"/>
      <c r="E198" s="41"/>
    </row>
    <row r="199" spans="4:5" x14ac:dyDescent="0.2">
      <c r="D199" s="40"/>
      <c r="E199" s="41"/>
    </row>
    <row r="200" spans="4:5" x14ac:dyDescent="0.2">
      <c r="D200" s="45"/>
      <c r="E200" s="43"/>
    </row>
    <row r="201" spans="4:5" x14ac:dyDescent="0.2">
      <c r="D201" s="44"/>
      <c r="E201" s="41"/>
    </row>
    <row r="202" spans="4:5" x14ac:dyDescent="0.2">
      <c r="D202" s="44"/>
      <c r="E202" s="41"/>
    </row>
    <row r="203" spans="4:5" x14ac:dyDescent="0.2">
      <c r="D203" s="44"/>
      <c r="E203" s="41"/>
    </row>
    <row r="204" spans="4:5" x14ac:dyDescent="0.2">
      <c r="D204" s="45"/>
      <c r="E204" s="43"/>
    </row>
    <row r="205" spans="4:5" x14ac:dyDescent="0.2">
      <c r="D205" s="44"/>
      <c r="E205" s="41"/>
    </row>
    <row r="206" spans="4:5" x14ac:dyDescent="0.2">
      <c r="D206" s="44"/>
      <c r="E206" s="41"/>
    </row>
    <row r="207" spans="4:5" x14ac:dyDescent="0.2">
      <c r="D207" s="42"/>
      <c r="E207" s="43"/>
    </row>
    <row r="208" spans="4:5" x14ac:dyDescent="0.2">
      <c r="D208" s="40"/>
      <c r="E208" s="41"/>
    </row>
    <row r="209" spans="4:5" x14ac:dyDescent="0.2">
      <c r="D209" s="40"/>
      <c r="E209" s="41"/>
    </row>
    <row r="210" spans="4:5" x14ac:dyDescent="0.2">
      <c r="D210" s="45"/>
      <c r="E210" s="43"/>
    </row>
    <row r="211" spans="4:5" x14ac:dyDescent="0.2">
      <c r="D211" s="44"/>
      <c r="E211" s="41"/>
    </row>
    <row r="212" spans="4:5" x14ac:dyDescent="0.2">
      <c r="D212" s="44"/>
      <c r="E212" s="41"/>
    </row>
    <row r="213" spans="4:5" x14ac:dyDescent="0.2">
      <c r="D213" s="45"/>
      <c r="E213" s="43"/>
    </row>
    <row r="214" spans="4:5" x14ac:dyDescent="0.2">
      <c r="D214" s="44"/>
      <c r="E214" s="41"/>
    </row>
    <row r="215" spans="4:5" x14ac:dyDescent="0.2">
      <c r="D215" s="44"/>
      <c r="E215" s="41"/>
    </row>
    <row r="216" spans="4:5" x14ac:dyDescent="0.2">
      <c r="D216" s="44"/>
      <c r="E216" s="41"/>
    </row>
    <row r="217" spans="4:5" x14ac:dyDescent="0.2">
      <c r="D217" s="44"/>
      <c r="E217" s="41"/>
    </row>
    <row r="218" spans="4:5" x14ac:dyDescent="0.2">
      <c r="D218" s="42"/>
      <c r="E218" s="43"/>
    </row>
    <row r="219" spans="4:5" x14ac:dyDescent="0.2">
      <c r="D219" s="40"/>
      <c r="E219" s="41"/>
    </row>
    <row r="220" spans="4:5" x14ac:dyDescent="0.2">
      <c r="D220" s="40"/>
      <c r="E220" s="41"/>
    </row>
    <row r="221" spans="4:5" x14ac:dyDescent="0.2">
      <c r="D221" s="40"/>
      <c r="E221" s="41"/>
    </row>
    <row r="222" spans="4:5" x14ac:dyDescent="0.2">
      <c r="D222" s="42"/>
      <c r="E222" s="43"/>
    </row>
    <row r="223" spans="4:5" x14ac:dyDescent="0.2">
      <c r="D223" s="40"/>
      <c r="E223" s="41"/>
    </row>
    <row r="224" spans="4:5" x14ac:dyDescent="0.2">
      <c r="D224" s="40"/>
      <c r="E224" s="41"/>
    </row>
    <row r="225" spans="4:5" x14ac:dyDescent="0.2">
      <c r="D225" s="42"/>
      <c r="E225" s="43"/>
    </row>
    <row r="226" spans="4:5" x14ac:dyDescent="0.2">
      <c r="D226" s="40"/>
      <c r="E226" s="41"/>
    </row>
    <row r="227" spans="4:5" x14ac:dyDescent="0.2">
      <c r="D227" s="40"/>
      <c r="E227" s="41"/>
    </row>
    <row r="228" spans="4:5" x14ac:dyDescent="0.2">
      <c r="D228" s="42"/>
      <c r="E228" s="43"/>
    </row>
    <row r="229" spans="4:5" x14ac:dyDescent="0.2">
      <c r="D229" s="40"/>
      <c r="E229" s="41"/>
    </row>
    <row r="230" spans="4:5" x14ac:dyDescent="0.2">
      <c r="D230" s="40"/>
      <c r="E230" s="41"/>
    </row>
    <row r="231" spans="4:5" x14ac:dyDescent="0.2">
      <c r="D231" s="40"/>
      <c r="E231" s="41"/>
    </row>
    <row r="232" spans="4:5" x14ac:dyDescent="0.2">
      <c r="D232" s="42"/>
      <c r="E232" s="43"/>
    </row>
    <row r="233" spans="4:5" x14ac:dyDescent="0.2">
      <c r="D233" s="40"/>
      <c r="E233" s="41"/>
    </row>
    <row r="234" spans="4:5" x14ac:dyDescent="0.2">
      <c r="D234" s="40"/>
      <c r="E234" s="41"/>
    </row>
    <row r="235" spans="4:5" x14ac:dyDescent="0.2">
      <c r="D235" s="42"/>
      <c r="E235" s="43"/>
    </row>
    <row r="236" spans="4:5" x14ac:dyDescent="0.2">
      <c r="D236" s="40"/>
      <c r="E236" s="41"/>
    </row>
    <row r="237" spans="4:5" x14ac:dyDescent="0.2">
      <c r="D237" s="40"/>
      <c r="E237" s="41"/>
    </row>
    <row r="238" spans="4:5" x14ac:dyDescent="0.2">
      <c r="D238" s="40"/>
      <c r="E238" s="41"/>
    </row>
    <row r="239" spans="4:5" x14ac:dyDescent="0.2">
      <c r="D239" s="40"/>
      <c r="E239" s="41"/>
    </row>
    <row r="240" spans="4:5" x14ac:dyDescent="0.2">
      <c r="D240" s="42"/>
      <c r="E240" s="43"/>
    </row>
    <row r="241" spans="4:5" x14ac:dyDescent="0.2">
      <c r="D241" s="40"/>
      <c r="E241" s="41"/>
    </row>
    <row r="242" spans="4:5" x14ac:dyDescent="0.2">
      <c r="D242" s="40"/>
      <c r="E242" s="41"/>
    </row>
    <row r="243" spans="4:5" x14ac:dyDescent="0.2">
      <c r="D243" s="42"/>
      <c r="E243" s="43"/>
    </row>
    <row r="244" spans="4:5" x14ac:dyDescent="0.2">
      <c r="D244" s="40"/>
      <c r="E244" s="41"/>
    </row>
    <row r="245" spans="4:5" x14ac:dyDescent="0.2">
      <c r="D245" s="40"/>
      <c r="E245" s="41"/>
    </row>
    <row r="246" spans="4:5" x14ac:dyDescent="0.2">
      <c r="D246" s="44"/>
      <c r="E246" s="41"/>
    </row>
    <row r="247" spans="4:5" x14ac:dyDescent="0.2">
      <c r="D247" s="45"/>
      <c r="E247" s="43"/>
    </row>
    <row r="248" spans="4:5" x14ac:dyDescent="0.2">
      <c r="D248" s="44"/>
      <c r="E248" s="41"/>
    </row>
    <row r="249" spans="4:5" x14ac:dyDescent="0.2">
      <c r="D249" s="44"/>
      <c r="E249" s="41"/>
    </row>
    <row r="250" spans="4:5" x14ac:dyDescent="0.2">
      <c r="D250" s="45"/>
      <c r="E250" s="43"/>
    </row>
    <row r="251" spans="4:5" x14ac:dyDescent="0.2">
      <c r="D251" s="44"/>
      <c r="E251" s="41"/>
    </row>
    <row r="252" spans="4:5" x14ac:dyDescent="0.2">
      <c r="D252" s="44"/>
      <c r="E252" s="41"/>
    </row>
    <row r="253" spans="4:5" x14ac:dyDescent="0.2">
      <c r="D253" s="46"/>
      <c r="E253" s="47"/>
    </row>
    <row r="254" spans="4:5" x14ac:dyDescent="0.2">
      <c r="D254" s="46"/>
      <c r="E254" s="47"/>
    </row>
    <row r="255" spans="4:5" x14ac:dyDescent="0.2">
      <c r="D255" s="46"/>
      <c r="E255" s="47"/>
    </row>
    <row r="256" spans="4:5" x14ac:dyDescent="0.2">
      <c r="D256" s="46"/>
      <c r="E256" s="47"/>
    </row>
    <row r="257" spans="4:5" x14ac:dyDescent="0.2">
      <c r="D257" s="44"/>
      <c r="E257" s="41"/>
    </row>
    <row r="258" spans="4:5" x14ac:dyDescent="0.2">
      <c r="D258" s="42"/>
      <c r="E258" s="43"/>
    </row>
    <row r="259" spans="4:5" x14ac:dyDescent="0.2">
      <c r="D259" s="40"/>
      <c r="E259" s="41"/>
    </row>
    <row r="260" spans="4:5" x14ac:dyDescent="0.2">
      <c r="D260" s="46"/>
      <c r="E260" s="48"/>
    </row>
  </sheetData>
  <sheetProtection algorithmName="SHA-512" hashValue="kz60+5SruOkSJzk6G4hp29DApCOoilWR08xDMmMwpjs9YiMNnJZkEttqegKbBwCvJ3MFXwd/nvxootCb+EYUHA==" saltValue="1U7+ketN8i4rE6Xo9acm/Q==" spinCount="100000" sheet="1" objects="1" scenarios="1"/>
  <pageMargins left="0.55118110236220474" right="0.39370078740157483" top="0.39370078740157483" bottom="0.67" header="0.19685039370078741" footer="0.37"/>
  <pageSetup paperSize="9" scale="48" fitToHeight="0" orientation="portrait" useFirstPageNumber="1" r:id="rId1"/>
  <headerFooter alignWithMargins="0">
    <oddFooter>&amp;L&amp;"Century Gothic,Tučné"&amp;D&amp;C&amp;P&amp;R&amp;"Century Gothic,tučné kurzíva"&amp;F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W368"/>
  <sheetViews>
    <sheetView tabSelected="1" topLeftCell="A125" zoomScale="85" zoomScaleNormal="85" workbookViewId="0">
      <selection activeCell="H146" sqref="H146"/>
    </sheetView>
  </sheetViews>
  <sheetFormatPr defaultRowHeight="11.25" x14ac:dyDescent="0.2"/>
  <cols>
    <col min="1" max="1" width="5.7109375" style="6" customWidth="1"/>
    <col min="2" max="2" width="9.5703125" style="20" customWidth="1"/>
    <col min="3" max="3" width="48.5703125" style="151" customWidth="1"/>
    <col min="4" max="4" width="62.140625" style="23" customWidth="1"/>
    <col min="5" max="5" width="5.5703125" style="27" customWidth="1"/>
    <col min="6" max="6" width="9" style="25" customWidth="1"/>
    <col min="7" max="7" width="10.42578125" style="25" customWidth="1"/>
    <col min="8" max="8" width="13.42578125" style="25" customWidth="1"/>
    <col min="9" max="9" width="9.140625" style="6"/>
    <col min="10" max="10" width="9.140625" style="93"/>
    <col min="11" max="11" width="22.85546875" style="93" bestFit="1" customWidth="1"/>
    <col min="12" max="12" width="5" style="93" bestFit="1" customWidth="1"/>
    <col min="13" max="725" width="9.140625" style="93"/>
    <col min="726" max="16384" width="9.140625" style="6"/>
  </cols>
  <sheetData>
    <row r="1" spans="1:8" ht="24.95" customHeight="1" x14ac:dyDescent="0.2">
      <c r="A1" s="1" t="s">
        <v>153</v>
      </c>
      <c r="B1" s="109"/>
      <c r="C1" s="149"/>
      <c r="D1" s="160"/>
      <c r="E1" s="4"/>
      <c r="F1" s="3"/>
      <c r="G1" s="3"/>
      <c r="H1" s="5" t="s">
        <v>179</v>
      </c>
    </row>
    <row r="2" spans="1:8" ht="3" customHeight="1" x14ac:dyDescent="0.25">
      <c r="A2" s="7"/>
      <c r="B2" s="110"/>
      <c r="C2" s="150"/>
      <c r="D2" s="161"/>
      <c r="E2" s="9"/>
      <c r="F2" s="9"/>
      <c r="G2" s="9"/>
      <c r="H2" s="10"/>
    </row>
    <row r="3" spans="1:8" ht="25.5" customHeight="1" x14ac:dyDescent="0.3">
      <c r="A3" s="11" t="s">
        <v>92</v>
      </c>
      <c r="D3" s="162"/>
      <c r="E3" s="14"/>
      <c r="F3" s="15"/>
      <c r="G3" s="15"/>
      <c r="H3" s="15"/>
    </row>
    <row r="4" spans="1:8" ht="16.5" customHeight="1" x14ac:dyDescent="0.2">
      <c r="B4" s="104"/>
      <c r="C4" s="23"/>
      <c r="E4" s="6"/>
      <c r="F4" s="6"/>
      <c r="G4" s="6"/>
      <c r="H4" s="6"/>
    </row>
    <row r="5" spans="1:8" ht="31.5" customHeight="1" x14ac:dyDescent="0.2">
      <c r="A5" s="95" t="s">
        <v>4</v>
      </c>
      <c r="B5" s="105" t="s">
        <v>61</v>
      </c>
      <c r="C5" s="99" t="s">
        <v>5</v>
      </c>
      <c r="D5" s="99" t="s">
        <v>62</v>
      </c>
      <c r="E5" s="97" t="s">
        <v>6</v>
      </c>
      <c r="F5" s="98" t="s">
        <v>7</v>
      </c>
      <c r="G5" s="144" t="s">
        <v>31</v>
      </c>
      <c r="H5" s="100" t="s">
        <v>40</v>
      </c>
    </row>
    <row r="6" spans="1:8" ht="12.75" x14ac:dyDescent="0.2">
      <c r="A6" s="92" t="s">
        <v>32</v>
      </c>
      <c r="B6" s="106">
        <v>1</v>
      </c>
      <c r="C6" s="94" t="s">
        <v>76</v>
      </c>
      <c r="D6" s="69"/>
      <c r="E6" s="72"/>
      <c r="F6" s="59"/>
      <c r="G6" s="141"/>
      <c r="H6" s="60"/>
    </row>
    <row r="7" spans="1:8" ht="89.25" x14ac:dyDescent="0.2">
      <c r="A7" s="92"/>
      <c r="B7" s="106"/>
      <c r="C7" s="94"/>
      <c r="D7" s="114" t="s">
        <v>81</v>
      </c>
      <c r="E7" s="72"/>
      <c r="F7" s="59"/>
      <c r="G7" s="141"/>
      <c r="H7" s="60"/>
    </row>
    <row r="8" spans="1:8" ht="12.75" customHeight="1" x14ac:dyDescent="0.2">
      <c r="A8" s="58"/>
      <c r="B8" s="106"/>
      <c r="C8" s="94" t="s">
        <v>12</v>
      </c>
      <c r="D8" s="69"/>
      <c r="E8" s="72"/>
      <c r="F8" s="59"/>
      <c r="G8" s="141"/>
      <c r="H8" s="60"/>
    </row>
    <row r="9" spans="1:8" ht="12.75" customHeight="1" x14ac:dyDescent="0.2">
      <c r="A9" s="58"/>
      <c r="B9" s="106"/>
      <c r="C9" s="66" t="s">
        <v>41</v>
      </c>
      <c r="D9" s="66" t="s">
        <v>80</v>
      </c>
      <c r="E9" s="72" t="s">
        <v>1</v>
      </c>
      <c r="F9" s="59">
        <v>4</v>
      </c>
      <c r="G9" s="148"/>
      <c r="H9" s="140">
        <f t="shared" ref="H9:H13" si="0">ROUND(F9*G9,2)</f>
        <v>0</v>
      </c>
    </row>
    <row r="10" spans="1:8" ht="12.75" customHeight="1" x14ac:dyDescent="0.2">
      <c r="A10" s="58"/>
      <c r="B10" s="106"/>
      <c r="C10" s="66" t="s">
        <v>52</v>
      </c>
      <c r="D10" s="66" t="s">
        <v>51</v>
      </c>
      <c r="E10" s="72" t="s">
        <v>1</v>
      </c>
      <c r="F10" s="59">
        <v>28</v>
      </c>
      <c r="G10" s="148"/>
      <c r="H10" s="140">
        <f t="shared" si="0"/>
        <v>0</v>
      </c>
    </row>
    <row r="11" spans="1:8" ht="12.75" customHeight="1" x14ac:dyDescent="0.2">
      <c r="A11" s="58"/>
      <c r="B11" s="106"/>
      <c r="C11" s="66" t="s">
        <v>59</v>
      </c>
      <c r="D11" s="66" t="s">
        <v>60</v>
      </c>
      <c r="E11" s="72" t="s">
        <v>1</v>
      </c>
      <c r="F11" s="59">
        <f>2*(2*F9+F10)</f>
        <v>72</v>
      </c>
      <c r="G11" s="148"/>
      <c r="H11" s="140">
        <f t="shared" si="0"/>
        <v>0</v>
      </c>
    </row>
    <row r="12" spans="1:8" ht="12.75" customHeight="1" x14ac:dyDescent="0.2">
      <c r="A12" s="58"/>
      <c r="B12" s="106"/>
      <c r="C12" s="66"/>
      <c r="D12" s="66"/>
      <c r="E12" s="72"/>
      <c r="F12" s="59"/>
      <c r="G12" s="141"/>
      <c r="H12" s="60"/>
    </row>
    <row r="13" spans="1:8" ht="38.25" x14ac:dyDescent="0.2">
      <c r="A13" s="58"/>
      <c r="B13" s="106"/>
      <c r="C13" s="66" t="s">
        <v>154</v>
      </c>
      <c r="D13" s="66" t="s">
        <v>155</v>
      </c>
      <c r="E13" s="72" t="s">
        <v>1</v>
      </c>
      <c r="F13" s="59">
        <v>9</v>
      </c>
      <c r="G13" s="148"/>
      <c r="H13" s="140">
        <f t="shared" si="0"/>
        <v>0</v>
      </c>
    </row>
    <row r="14" spans="1:8" ht="12.75" x14ac:dyDescent="0.2">
      <c r="A14" s="58"/>
      <c r="B14" s="106"/>
      <c r="C14" s="66"/>
      <c r="D14" s="66"/>
      <c r="E14" s="72"/>
      <c r="F14" s="59"/>
      <c r="G14" s="141"/>
      <c r="H14" s="60"/>
    </row>
    <row r="15" spans="1:8" ht="12.75" customHeight="1" x14ac:dyDescent="0.2">
      <c r="A15" s="58"/>
      <c r="B15" s="106"/>
      <c r="C15" s="101"/>
      <c r="D15" s="101"/>
      <c r="E15" s="72"/>
      <c r="F15" s="59"/>
      <c r="G15" s="141"/>
      <c r="H15" s="60"/>
    </row>
    <row r="16" spans="1:8" ht="12.75" customHeight="1" x14ac:dyDescent="0.2">
      <c r="A16" s="58"/>
      <c r="B16" s="106"/>
      <c r="C16" s="66"/>
      <c r="D16" s="114" t="s">
        <v>58</v>
      </c>
      <c r="E16" s="72"/>
      <c r="F16" s="59"/>
      <c r="G16" s="141"/>
      <c r="H16" s="60"/>
    </row>
    <row r="17" spans="1:8" ht="12.75" customHeight="1" x14ac:dyDescent="0.2">
      <c r="A17" s="58"/>
      <c r="B17" s="106"/>
      <c r="C17" s="152" t="s">
        <v>42</v>
      </c>
      <c r="D17" s="65"/>
      <c r="E17" s="71"/>
      <c r="F17" s="59"/>
      <c r="G17" s="141"/>
      <c r="H17" s="60"/>
    </row>
    <row r="18" spans="1:8" ht="38.25" x14ac:dyDescent="0.2">
      <c r="A18" s="58"/>
      <c r="B18" s="106"/>
      <c r="C18" s="62" t="s">
        <v>135</v>
      </c>
      <c r="D18" s="67" t="s">
        <v>136</v>
      </c>
      <c r="E18" s="72" t="s">
        <v>1</v>
      </c>
      <c r="F18" s="59">
        <v>1</v>
      </c>
      <c r="G18" s="148"/>
      <c r="H18" s="140">
        <f t="shared" ref="H18:H31" si="1">ROUND(F18*G18,2)</f>
        <v>0</v>
      </c>
    </row>
    <row r="19" spans="1:8" ht="38.25" x14ac:dyDescent="0.2">
      <c r="A19" s="58"/>
      <c r="B19" s="106"/>
      <c r="C19" s="101" t="s">
        <v>156</v>
      </c>
      <c r="D19" s="101" t="s">
        <v>157</v>
      </c>
      <c r="E19" s="72" t="s">
        <v>1</v>
      </c>
      <c r="F19" s="59">
        <v>1</v>
      </c>
      <c r="G19" s="148"/>
      <c r="H19" s="140">
        <f t="shared" si="1"/>
        <v>0</v>
      </c>
    </row>
    <row r="20" spans="1:8" ht="25.5" x14ac:dyDescent="0.2">
      <c r="A20" s="58"/>
      <c r="B20" s="106"/>
      <c r="C20" s="66" t="s">
        <v>158</v>
      </c>
      <c r="D20" s="66" t="s">
        <v>159</v>
      </c>
      <c r="E20" s="72" t="s">
        <v>1</v>
      </c>
      <c r="F20" s="59">
        <v>1</v>
      </c>
      <c r="G20" s="148"/>
      <c r="H20" s="140">
        <f t="shared" si="1"/>
        <v>0</v>
      </c>
    </row>
    <row r="21" spans="1:8" ht="38.25" x14ac:dyDescent="0.2">
      <c r="A21" s="58"/>
      <c r="B21" s="106"/>
      <c r="C21" s="66" t="s">
        <v>145</v>
      </c>
      <c r="D21" s="66" t="s">
        <v>146</v>
      </c>
      <c r="E21" s="72" t="s">
        <v>1</v>
      </c>
      <c r="F21" s="59">
        <v>2</v>
      </c>
      <c r="G21" s="148"/>
      <c r="H21" s="140">
        <f t="shared" si="1"/>
        <v>0</v>
      </c>
    </row>
    <row r="22" spans="1:8" ht="25.5" x14ac:dyDescent="0.2">
      <c r="A22" s="58"/>
      <c r="B22" s="106"/>
      <c r="C22" s="66" t="s">
        <v>137</v>
      </c>
      <c r="D22" s="66" t="s">
        <v>138</v>
      </c>
      <c r="E22" s="72" t="s">
        <v>1</v>
      </c>
      <c r="F22" s="59">
        <v>1</v>
      </c>
      <c r="G22" s="148"/>
      <c r="H22" s="140">
        <f t="shared" si="1"/>
        <v>0</v>
      </c>
    </row>
    <row r="23" spans="1:8" ht="25.5" x14ac:dyDescent="0.2">
      <c r="A23" s="58"/>
      <c r="B23" s="106"/>
      <c r="C23" s="66" t="s">
        <v>139</v>
      </c>
      <c r="D23" s="66" t="s">
        <v>140</v>
      </c>
      <c r="E23" s="72" t="s">
        <v>1</v>
      </c>
      <c r="F23" s="59">
        <f>F18</f>
        <v>1</v>
      </c>
      <c r="G23" s="148"/>
      <c r="H23" s="140">
        <f t="shared" si="1"/>
        <v>0</v>
      </c>
    </row>
    <row r="24" spans="1:8" ht="25.5" x14ac:dyDescent="0.2">
      <c r="A24" s="58"/>
      <c r="B24" s="106"/>
      <c r="C24" s="66" t="s">
        <v>147</v>
      </c>
      <c r="D24" s="66" t="s">
        <v>148</v>
      </c>
      <c r="E24" s="72" t="s">
        <v>1</v>
      </c>
      <c r="F24" s="59">
        <v>1</v>
      </c>
      <c r="G24" s="148"/>
      <c r="H24" s="140">
        <f t="shared" si="1"/>
        <v>0</v>
      </c>
    </row>
    <row r="25" spans="1:8" ht="25.5" x14ac:dyDescent="0.2">
      <c r="A25" s="58"/>
      <c r="B25" s="106"/>
      <c r="C25" s="66" t="s">
        <v>149</v>
      </c>
      <c r="D25" s="66" t="s">
        <v>150</v>
      </c>
      <c r="E25" s="72" t="s">
        <v>1</v>
      </c>
      <c r="F25" s="59">
        <v>1</v>
      </c>
      <c r="G25" s="148"/>
      <c r="H25" s="140">
        <f t="shared" si="1"/>
        <v>0</v>
      </c>
    </row>
    <row r="26" spans="1:8" ht="25.5" x14ac:dyDescent="0.2">
      <c r="A26" s="58"/>
      <c r="B26" s="106"/>
      <c r="C26" s="66" t="s">
        <v>141</v>
      </c>
      <c r="D26" s="66" t="s">
        <v>142</v>
      </c>
      <c r="E26" s="72" t="s">
        <v>1</v>
      </c>
      <c r="F26" s="59">
        <v>27</v>
      </c>
      <c r="G26" s="148"/>
      <c r="H26" s="140">
        <f t="shared" si="1"/>
        <v>0</v>
      </c>
    </row>
    <row r="27" spans="1:8" ht="12.75" x14ac:dyDescent="0.2">
      <c r="A27" s="58"/>
      <c r="B27" s="106"/>
      <c r="C27" s="66" t="s">
        <v>143</v>
      </c>
      <c r="D27" s="66" t="s">
        <v>144</v>
      </c>
      <c r="E27" s="72" t="s">
        <v>1</v>
      </c>
      <c r="F27" s="59">
        <v>1</v>
      </c>
      <c r="G27" s="148"/>
      <c r="H27" s="140">
        <f t="shared" si="1"/>
        <v>0</v>
      </c>
    </row>
    <row r="28" spans="1:8" ht="25.5" x14ac:dyDescent="0.2">
      <c r="A28" s="58"/>
      <c r="B28" s="106"/>
      <c r="C28" s="66" t="s">
        <v>151</v>
      </c>
      <c r="D28" s="66" t="s">
        <v>152</v>
      </c>
      <c r="E28" s="72" t="s">
        <v>1</v>
      </c>
      <c r="F28" s="59">
        <v>2</v>
      </c>
      <c r="G28" s="148"/>
      <c r="H28" s="140">
        <f t="shared" si="1"/>
        <v>0</v>
      </c>
    </row>
    <row r="29" spans="1:8" ht="25.5" x14ac:dyDescent="0.2">
      <c r="A29" s="58"/>
      <c r="B29" s="106"/>
      <c r="C29" s="66" t="s">
        <v>82</v>
      </c>
      <c r="D29" s="66" t="s">
        <v>83</v>
      </c>
      <c r="E29" s="72" t="s">
        <v>50</v>
      </c>
      <c r="F29" s="59">
        <v>1</v>
      </c>
      <c r="G29" s="148"/>
      <c r="H29" s="140">
        <f t="shared" si="1"/>
        <v>0</v>
      </c>
    </row>
    <row r="30" spans="1:8" ht="12.75" x14ac:dyDescent="0.2">
      <c r="A30" s="58"/>
      <c r="B30" s="106"/>
      <c r="C30" s="66" t="s">
        <v>86</v>
      </c>
      <c r="D30" s="66" t="s">
        <v>85</v>
      </c>
      <c r="E30" s="72" t="s">
        <v>1</v>
      </c>
      <c r="F30" s="59">
        <v>2</v>
      </c>
      <c r="G30" s="148"/>
      <c r="H30" s="140">
        <f t="shared" si="1"/>
        <v>0</v>
      </c>
    </row>
    <row r="31" spans="1:8" ht="25.5" x14ac:dyDescent="0.2">
      <c r="A31" s="58"/>
      <c r="B31" s="106"/>
      <c r="C31" s="101" t="s">
        <v>70</v>
      </c>
      <c r="D31" s="101" t="s">
        <v>87</v>
      </c>
      <c r="E31" s="72" t="s">
        <v>1</v>
      </c>
      <c r="F31" s="59">
        <v>2</v>
      </c>
      <c r="G31" s="148"/>
      <c r="H31" s="139">
        <f t="shared" si="1"/>
        <v>0</v>
      </c>
    </row>
    <row r="32" spans="1:8" ht="12.75" x14ac:dyDescent="0.2">
      <c r="A32" s="58"/>
      <c r="B32" s="106"/>
      <c r="C32" s="66"/>
      <c r="D32" s="65"/>
      <c r="E32" s="71"/>
      <c r="F32" s="59"/>
      <c r="G32" s="141"/>
      <c r="H32" s="60"/>
    </row>
    <row r="33" spans="1:8" ht="12.75" x14ac:dyDescent="0.2">
      <c r="A33" s="58"/>
      <c r="B33" s="106"/>
      <c r="C33" s="66" t="s">
        <v>46</v>
      </c>
      <c r="D33" s="66" t="s">
        <v>46</v>
      </c>
      <c r="E33" s="72" t="s">
        <v>45</v>
      </c>
      <c r="F33" s="59">
        <v>1</v>
      </c>
      <c r="G33" s="148"/>
      <c r="H33" s="138">
        <f t="shared" ref="H33" si="2">ROUND(F33*G33,2)</f>
        <v>0</v>
      </c>
    </row>
    <row r="34" spans="1:8" ht="12.75" x14ac:dyDescent="0.2">
      <c r="A34" s="58"/>
      <c r="B34" s="106"/>
      <c r="C34" s="66"/>
      <c r="D34" s="101"/>
      <c r="E34" s="72"/>
      <c r="F34" s="59"/>
      <c r="G34" s="141"/>
      <c r="H34" s="60"/>
    </row>
    <row r="35" spans="1:8" ht="12.75" x14ac:dyDescent="0.2">
      <c r="A35" s="58"/>
      <c r="B35" s="106"/>
      <c r="C35" s="94" t="s">
        <v>84</v>
      </c>
      <c r="D35" s="69"/>
      <c r="E35" s="72"/>
      <c r="F35" s="59"/>
      <c r="G35" s="141"/>
      <c r="H35" s="60"/>
    </row>
    <row r="36" spans="1:8" ht="12.75" customHeight="1" x14ac:dyDescent="0.2">
      <c r="A36" s="58"/>
      <c r="B36" s="106"/>
      <c r="C36" s="66"/>
      <c r="D36" s="65"/>
      <c r="E36" s="71"/>
      <c r="F36" s="59"/>
      <c r="G36" s="141"/>
      <c r="H36" s="60"/>
    </row>
    <row r="37" spans="1:8" ht="12.75" customHeight="1" x14ac:dyDescent="0.2">
      <c r="A37" s="58"/>
      <c r="B37" s="106"/>
      <c r="C37" s="63" t="s">
        <v>13</v>
      </c>
      <c r="D37" s="65"/>
      <c r="E37" s="71"/>
      <c r="F37" s="59"/>
      <c r="G37" s="141"/>
      <c r="H37" s="60"/>
    </row>
    <row r="38" spans="1:8" ht="204" x14ac:dyDescent="0.2">
      <c r="A38" s="58"/>
      <c r="B38" s="106"/>
      <c r="C38" s="62" t="s">
        <v>63</v>
      </c>
      <c r="D38" s="62" t="s">
        <v>64</v>
      </c>
      <c r="E38" s="70" t="s">
        <v>0</v>
      </c>
      <c r="F38" s="59">
        <v>1455</v>
      </c>
      <c r="G38" s="148"/>
      <c r="H38" s="138">
        <f t="shared" ref="H38" si="3">ROUND(F38*G38,2)</f>
        <v>0</v>
      </c>
    </row>
    <row r="39" spans="1:8" ht="12.75" x14ac:dyDescent="0.2">
      <c r="A39" s="58"/>
      <c r="B39" s="106"/>
      <c r="C39" s="121"/>
      <c r="D39" s="121"/>
      <c r="E39" s="70"/>
      <c r="F39" s="59"/>
      <c r="G39" s="141"/>
      <c r="H39" s="60"/>
    </row>
    <row r="40" spans="1:8" ht="12.75" x14ac:dyDescent="0.2">
      <c r="A40" s="58"/>
      <c r="B40" s="106"/>
      <c r="C40" s="66" t="s">
        <v>160</v>
      </c>
      <c r="D40" s="66" t="s">
        <v>161</v>
      </c>
      <c r="E40" s="66" t="s">
        <v>1</v>
      </c>
      <c r="F40" s="59">
        <v>1</v>
      </c>
      <c r="G40" s="148"/>
      <c r="H40" s="140">
        <f t="shared" ref="H40:H45" si="4">ROUND(F40*G40,2)</f>
        <v>0</v>
      </c>
    </row>
    <row r="41" spans="1:8" ht="12.75" x14ac:dyDescent="0.2">
      <c r="A41" s="58"/>
      <c r="B41" s="106"/>
      <c r="C41" s="66" t="s">
        <v>162</v>
      </c>
      <c r="D41" s="66" t="s">
        <v>162</v>
      </c>
      <c r="E41" s="66" t="s">
        <v>1</v>
      </c>
      <c r="F41" s="59">
        <v>3</v>
      </c>
      <c r="G41" s="148"/>
      <c r="H41" s="140">
        <f t="shared" si="4"/>
        <v>0</v>
      </c>
    </row>
    <row r="42" spans="1:8" ht="12.75" x14ac:dyDescent="0.2">
      <c r="A42" s="58"/>
      <c r="B42" s="106"/>
      <c r="C42" s="66" t="s">
        <v>163</v>
      </c>
      <c r="D42" s="66" t="s">
        <v>163</v>
      </c>
      <c r="E42" s="66" t="s">
        <v>1</v>
      </c>
      <c r="F42" s="59">
        <v>6</v>
      </c>
      <c r="G42" s="148"/>
      <c r="H42" s="142">
        <f t="shared" si="4"/>
        <v>0</v>
      </c>
    </row>
    <row r="43" spans="1:8" ht="12.75" x14ac:dyDescent="0.2">
      <c r="A43" s="58"/>
      <c r="B43" s="106"/>
      <c r="C43" s="66" t="s">
        <v>164</v>
      </c>
      <c r="D43" s="66" t="s">
        <v>164</v>
      </c>
      <c r="E43" s="66" t="s">
        <v>1</v>
      </c>
      <c r="F43" s="59">
        <v>9</v>
      </c>
      <c r="G43" s="148"/>
      <c r="H43" s="140">
        <f t="shared" si="4"/>
        <v>0</v>
      </c>
    </row>
    <row r="44" spans="1:8" ht="12.75" x14ac:dyDescent="0.2">
      <c r="A44" s="58"/>
      <c r="B44" s="106"/>
      <c r="C44" s="66" t="s">
        <v>165</v>
      </c>
      <c r="D44" s="66" t="s">
        <v>165</v>
      </c>
      <c r="E44" s="66" t="s">
        <v>1</v>
      </c>
      <c r="F44" s="59">
        <v>1</v>
      </c>
      <c r="G44" s="148"/>
      <c r="H44" s="140">
        <f t="shared" si="4"/>
        <v>0</v>
      </c>
    </row>
    <row r="45" spans="1:8" ht="12.75" x14ac:dyDescent="0.2">
      <c r="A45" s="58"/>
      <c r="B45" s="106"/>
      <c r="C45" s="66" t="s">
        <v>166</v>
      </c>
      <c r="D45" s="66" t="s">
        <v>166</v>
      </c>
      <c r="E45" s="66" t="s">
        <v>1</v>
      </c>
      <c r="F45" s="59">
        <v>6</v>
      </c>
      <c r="G45" s="148"/>
      <c r="H45" s="139">
        <f t="shared" si="4"/>
        <v>0</v>
      </c>
    </row>
    <row r="46" spans="1:8" ht="12.75" x14ac:dyDescent="0.2">
      <c r="A46" s="58"/>
      <c r="B46" s="106"/>
      <c r="C46" s="121"/>
      <c r="D46" s="121"/>
      <c r="E46" s="70"/>
      <c r="F46" s="59"/>
      <c r="G46" s="141"/>
      <c r="H46" s="60"/>
    </row>
    <row r="47" spans="1:8" ht="12.75" customHeight="1" x14ac:dyDescent="0.2">
      <c r="A47" s="58"/>
      <c r="B47" s="106"/>
      <c r="C47" s="63" t="s">
        <v>14</v>
      </c>
      <c r="D47" s="65"/>
      <c r="E47" s="71"/>
      <c r="F47" s="59"/>
      <c r="G47" s="141"/>
      <c r="H47" s="60"/>
    </row>
    <row r="48" spans="1:8" ht="12.75" customHeight="1" x14ac:dyDescent="0.2">
      <c r="A48" s="58"/>
      <c r="B48" s="106"/>
      <c r="C48" s="62" t="s">
        <v>73</v>
      </c>
      <c r="D48" s="62" t="s">
        <v>72</v>
      </c>
      <c r="E48" s="71" t="s">
        <v>0</v>
      </c>
      <c r="F48" s="59">
        <v>10</v>
      </c>
      <c r="G48" s="148"/>
      <c r="H48" s="140">
        <f t="shared" ref="H48:H52" si="5">ROUND(F48*G48,2)</f>
        <v>0</v>
      </c>
    </row>
    <row r="49" spans="1:8" ht="12.75" x14ac:dyDescent="0.2">
      <c r="A49" s="58"/>
      <c r="B49" s="106"/>
      <c r="C49" s="49" t="s">
        <v>69</v>
      </c>
      <c r="D49" s="163" t="s">
        <v>65</v>
      </c>
      <c r="E49" s="51" t="s">
        <v>0</v>
      </c>
      <c r="F49" s="59">
        <v>80</v>
      </c>
      <c r="G49" s="148"/>
      <c r="H49" s="140">
        <f t="shared" si="5"/>
        <v>0</v>
      </c>
    </row>
    <row r="50" spans="1:8" ht="12.75" x14ac:dyDescent="0.2">
      <c r="A50" s="58"/>
      <c r="B50" s="106"/>
      <c r="C50" s="62" t="s">
        <v>38</v>
      </c>
      <c r="D50" s="67" t="s">
        <v>54</v>
      </c>
      <c r="E50" s="71" t="s">
        <v>0</v>
      </c>
      <c r="F50" s="59">
        <v>50</v>
      </c>
      <c r="G50" s="148"/>
      <c r="H50" s="140">
        <f t="shared" si="5"/>
        <v>0</v>
      </c>
    </row>
    <row r="51" spans="1:8" ht="12.75" x14ac:dyDescent="0.2">
      <c r="A51" s="58"/>
      <c r="B51" s="106"/>
      <c r="C51" s="62" t="s">
        <v>43</v>
      </c>
      <c r="D51" s="67" t="s">
        <v>53</v>
      </c>
      <c r="E51" s="71" t="s">
        <v>0</v>
      </c>
      <c r="F51" s="59">
        <v>20</v>
      </c>
      <c r="G51" s="148"/>
      <c r="H51" s="143">
        <f t="shared" si="5"/>
        <v>0</v>
      </c>
    </row>
    <row r="52" spans="1:8" ht="25.5" x14ac:dyDescent="0.2">
      <c r="A52" s="58"/>
      <c r="B52" s="106"/>
      <c r="C52" s="66" t="s">
        <v>168</v>
      </c>
      <c r="D52" s="66" t="s">
        <v>168</v>
      </c>
      <c r="E52" s="71" t="s">
        <v>0</v>
      </c>
      <c r="F52" s="59">
        <v>20</v>
      </c>
      <c r="G52" s="148"/>
      <c r="H52" s="139">
        <f t="shared" si="5"/>
        <v>0</v>
      </c>
    </row>
    <row r="53" spans="1:8" ht="12.75" x14ac:dyDescent="0.2">
      <c r="A53" s="58"/>
      <c r="B53" s="106"/>
      <c r="C53" s="62"/>
      <c r="D53" s="67"/>
      <c r="E53" s="71"/>
      <c r="F53" s="59"/>
      <c r="G53" s="141"/>
      <c r="H53" s="60"/>
    </row>
    <row r="54" spans="1:8" ht="12.75" x14ac:dyDescent="0.2">
      <c r="A54" s="58"/>
      <c r="B54" s="106"/>
      <c r="C54" s="63" t="s">
        <v>15</v>
      </c>
      <c r="D54" s="67"/>
      <c r="E54" s="71"/>
      <c r="F54" s="59"/>
      <c r="G54" s="141"/>
      <c r="H54" s="60"/>
    </row>
    <row r="55" spans="1:8" ht="25.5" x14ac:dyDescent="0.2">
      <c r="A55" s="58"/>
      <c r="B55" s="106"/>
      <c r="C55" s="62" t="s">
        <v>55</v>
      </c>
      <c r="D55" s="67" t="s">
        <v>66</v>
      </c>
      <c r="E55" s="70" t="s">
        <v>1</v>
      </c>
      <c r="F55" s="59">
        <v>28</v>
      </c>
      <c r="G55" s="148"/>
      <c r="H55" s="140">
        <f t="shared" ref="H55:H60" si="6">ROUND(F55*G55,2)</f>
        <v>0</v>
      </c>
    </row>
    <row r="56" spans="1:8" ht="25.5" x14ac:dyDescent="0.2">
      <c r="A56" s="58"/>
      <c r="B56" s="106"/>
      <c r="C56" s="62" t="s">
        <v>56</v>
      </c>
      <c r="D56" s="67" t="s">
        <v>67</v>
      </c>
      <c r="E56" s="70" t="s">
        <v>1</v>
      </c>
      <c r="F56" s="59">
        <f>F9</f>
        <v>4</v>
      </c>
      <c r="G56" s="148"/>
      <c r="H56" s="140">
        <f t="shared" si="6"/>
        <v>0</v>
      </c>
    </row>
    <row r="57" spans="1:8" ht="25.5" x14ac:dyDescent="0.2">
      <c r="A57" s="58"/>
      <c r="B57" s="106"/>
      <c r="C57" s="62" t="s">
        <v>44</v>
      </c>
      <c r="D57" s="62" t="s">
        <v>88</v>
      </c>
      <c r="E57" s="70" t="s">
        <v>1</v>
      </c>
      <c r="F57" s="59">
        <v>1</v>
      </c>
      <c r="G57" s="148"/>
      <c r="H57" s="140">
        <f t="shared" si="6"/>
        <v>0</v>
      </c>
    </row>
    <row r="58" spans="1:8" ht="12.75" x14ac:dyDescent="0.2">
      <c r="A58" s="58"/>
      <c r="B58" s="106"/>
      <c r="C58" s="62" t="s">
        <v>93</v>
      </c>
      <c r="D58" s="62" t="s">
        <v>94</v>
      </c>
      <c r="E58" s="70" t="s">
        <v>1</v>
      </c>
      <c r="F58" s="59">
        <v>9</v>
      </c>
      <c r="G58" s="148"/>
      <c r="H58" s="143">
        <f t="shared" si="6"/>
        <v>0</v>
      </c>
    </row>
    <row r="59" spans="1:8" ht="25.5" x14ac:dyDescent="0.2">
      <c r="A59" s="58"/>
      <c r="B59" s="106"/>
      <c r="C59" s="62" t="s">
        <v>167</v>
      </c>
      <c r="D59" s="62" t="s">
        <v>167</v>
      </c>
      <c r="E59" s="70" t="s">
        <v>1</v>
      </c>
      <c r="F59" s="59">
        <v>1</v>
      </c>
      <c r="G59" s="148"/>
      <c r="H59" s="139">
        <f t="shared" si="6"/>
        <v>0</v>
      </c>
    </row>
    <row r="60" spans="1:8" ht="63.75" x14ac:dyDescent="0.2">
      <c r="A60" s="58"/>
      <c r="B60" s="106"/>
      <c r="C60" s="64" t="s">
        <v>34</v>
      </c>
      <c r="D60" s="67" t="s">
        <v>68</v>
      </c>
      <c r="E60" s="71" t="s">
        <v>0</v>
      </c>
      <c r="F60" s="59">
        <v>1455</v>
      </c>
      <c r="G60" s="148"/>
      <c r="H60" s="138">
        <f t="shared" si="6"/>
        <v>0</v>
      </c>
    </row>
    <row r="61" spans="1:8" ht="12.75" x14ac:dyDescent="0.2">
      <c r="A61" s="58"/>
      <c r="B61" s="106"/>
      <c r="C61" s="64"/>
      <c r="D61" s="65"/>
      <c r="E61" s="71"/>
      <c r="F61" s="59"/>
      <c r="G61" s="141"/>
      <c r="H61" s="60"/>
    </row>
    <row r="62" spans="1:8" ht="25.5" x14ac:dyDescent="0.2">
      <c r="A62" s="58"/>
      <c r="B62" s="106"/>
      <c r="C62" s="64" t="s">
        <v>74</v>
      </c>
      <c r="D62" s="65" t="s">
        <v>57</v>
      </c>
      <c r="E62" s="71" t="s">
        <v>0</v>
      </c>
      <c r="F62" s="59">
        <f>F49+F50+F51+F48</f>
        <v>160</v>
      </c>
      <c r="G62" s="148"/>
      <c r="H62" s="140">
        <f t="shared" ref="H62:H63" si="7">ROUND(F62*G62,2)</f>
        <v>0</v>
      </c>
    </row>
    <row r="63" spans="1:8" ht="12.75" x14ac:dyDescent="0.2">
      <c r="A63" s="58"/>
      <c r="B63" s="106"/>
      <c r="C63" s="64" t="s">
        <v>169</v>
      </c>
      <c r="D63" s="67" t="s">
        <v>170</v>
      </c>
      <c r="E63" s="71" t="s">
        <v>0</v>
      </c>
      <c r="F63" s="59">
        <v>20</v>
      </c>
      <c r="G63" s="148"/>
      <c r="H63" s="140">
        <f t="shared" si="7"/>
        <v>0</v>
      </c>
    </row>
    <row r="64" spans="1:8" ht="12.75" x14ac:dyDescent="0.2">
      <c r="A64" s="58"/>
      <c r="B64" s="106"/>
      <c r="C64" s="115"/>
      <c r="D64" s="164"/>
      <c r="E64" s="71"/>
      <c r="F64" s="59"/>
      <c r="G64" s="141"/>
      <c r="H64" s="60"/>
    </row>
    <row r="65" spans="1:8" ht="12.75" x14ac:dyDescent="0.2">
      <c r="A65" s="58"/>
      <c r="B65" s="106"/>
      <c r="C65" s="66" t="s">
        <v>11</v>
      </c>
      <c r="D65" s="66" t="s">
        <v>11</v>
      </c>
      <c r="E65" s="71" t="s">
        <v>1</v>
      </c>
      <c r="F65" s="59">
        <v>36</v>
      </c>
      <c r="G65" s="148"/>
      <c r="H65" s="140">
        <f t="shared" ref="H65" si="8">ROUND(F65*G65,2)</f>
        <v>0</v>
      </c>
    </row>
    <row r="66" spans="1:8" ht="12.75" x14ac:dyDescent="0.2">
      <c r="A66" s="58"/>
      <c r="B66" s="106"/>
      <c r="C66" s="62"/>
      <c r="D66" s="65"/>
      <c r="E66" s="70"/>
      <c r="F66" s="59"/>
      <c r="G66" s="141"/>
      <c r="H66" s="60"/>
    </row>
    <row r="67" spans="1:8" ht="12.75" x14ac:dyDescent="0.2">
      <c r="A67" s="58"/>
      <c r="B67" s="106"/>
      <c r="C67" s="152" t="s">
        <v>39</v>
      </c>
      <c r="D67" s="65"/>
      <c r="E67" s="70"/>
      <c r="F67" s="59"/>
      <c r="G67" s="141"/>
      <c r="H67" s="60"/>
    </row>
    <row r="68" spans="1:8" ht="51" x14ac:dyDescent="0.2">
      <c r="A68" s="58"/>
      <c r="B68" s="106"/>
      <c r="C68" s="65" t="s">
        <v>16</v>
      </c>
      <c r="D68" s="68" t="s">
        <v>22</v>
      </c>
      <c r="E68" s="71" t="s">
        <v>2</v>
      </c>
      <c r="F68" s="59">
        <v>10</v>
      </c>
      <c r="G68" s="148"/>
      <c r="H68" s="140">
        <f t="shared" ref="H68:H74" si="9">ROUND(F68*G68,2)</f>
        <v>0</v>
      </c>
    </row>
    <row r="69" spans="1:8" ht="63.75" x14ac:dyDescent="0.2">
      <c r="A69" s="58"/>
      <c r="B69" s="106"/>
      <c r="C69" s="65" t="s">
        <v>17</v>
      </c>
      <c r="D69" s="68" t="s">
        <v>23</v>
      </c>
      <c r="E69" s="71" t="s">
        <v>2</v>
      </c>
      <c r="F69" s="59">
        <v>6</v>
      </c>
      <c r="G69" s="148"/>
      <c r="H69" s="140">
        <f t="shared" si="9"/>
        <v>0</v>
      </c>
    </row>
    <row r="70" spans="1:8" ht="38.25" x14ac:dyDescent="0.2">
      <c r="A70" s="58"/>
      <c r="B70" s="106"/>
      <c r="C70" s="65" t="s">
        <v>18</v>
      </c>
      <c r="D70" s="68" t="s">
        <v>24</v>
      </c>
      <c r="E70" s="71" t="s">
        <v>2</v>
      </c>
      <c r="F70" s="59">
        <v>8</v>
      </c>
      <c r="G70" s="148"/>
      <c r="H70" s="140">
        <f t="shared" si="9"/>
        <v>0</v>
      </c>
    </row>
    <row r="71" spans="1:8" ht="38.25" x14ac:dyDescent="0.2">
      <c r="A71" s="58"/>
      <c r="B71" s="106"/>
      <c r="C71" s="65" t="s">
        <v>3</v>
      </c>
      <c r="D71" s="68" t="s">
        <v>25</v>
      </c>
      <c r="E71" s="71" t="s">
        <v>2</v>
      </c>
      <c r="F71" s="59">
        <v>6</v>
      </c>
      <c r="G71" s="148"/>
      <c r="H71" s="140">
        <f t="shared" si="9"/>
        <v>0</v>
      </c>
    </row>
    <row r="72" spans="1:8" ht="25.5" x14ac:dyDescent="0.2">
      <c r="A72" s="58"/>
      <c r="B72" s="106"/>
      <c r="C72" s="65" t="s">
        <v>10</v>
      </c>
      <c r="D72" s="68" t="s">
        <v>26</v>
      </c>
      <c r="E72" s="71" t="s">
        <v>2</v>
      </c>
      <c r="F72" s="59">
        <v>8</v>
      </c>
      <c r="G72" s="148"/>
      <c r="H72" s="140">
        <f t="shared" si="9"/>
        <v>0</v>
      </c>
    </row>
    <row r="73" spans="1:8" ht="25.5" x14ac:dyDescent="0.2">
      <c r="A73" s="58"/>
      <c r="B73" s="106"/>
      <c r="C73" s="91" t="s">
        <v>19</v>
      </c>
      <c r="D73" s="68" t="s">
        <v>27</v>
      </c>
      <c r="E73" s="71" t="s">
        <v>2</v>
      </c>
      <c r="F73" s="59">
        <v>4</v>
      </c>
      <c r="G73" s="148"/>
      <c r="H73" s="142">
        <f t="shared" si="9"/>
        <v>0</v>
      </c>
    </row>
    <row r="74" spans="1:8" ht="38.25" x14ac:dyDescent="0.2">
      <c r="A74" s="58"/>
      <c r="B74" s="106"/>
      <c r="C74" s="66" t="s">
        <v>20</v>
      </c>
      <c r="D74" s="68" t="s">
        <v>33</v>
      </c>
      <c r="E74" s="71" t="s">
        <v>29</v>
      </c>
      <c r="F74" s="59">
        <v>4</v>
      </c>
      <c r="G74" s="148"/>
      <c r="H74" s="140">
        <f t="shared" si="9"/>
        <v>0</v>
      </c>
    </row>
    <row r="75" spans="1:8" ht="12.75" customHeight="1" x14ac:dyDescent="0.2">
      <c r="A75" s="78"/>
      <c r="B75" s="113"/>
      <c r="C75" s="66"/>
      <c r="D75" s="69"/>
      <c r="E75" s="72"/>
      <c r="F75" s="81"/>
      <c r="G75" s="145"/>
      <c r="H75" s="82"/>
    </row>
    <row r="76" spans="1:8" ht="12.75" customHeight="1" x14ac:dyDescent="0.2">
      <c r="A76" s="85"/>
      <c r="B76" s="87" t="s">
        <v>8</v>
      </c>
      <c r="C76" s="153"/>
      <c r="D76" s="165" t="str">
        <f>CONCATENATE(B6," ",C6)</f>
        <v>1 Universální kabelážní systém (UKS)</v>
      </c>
      <c r="E76" s="88"/>
      <c r="F76" s="89"/>
      <c r="G76" s="146"/>
      <c r="H76" s="90">
        <f>SUM(H7:H74)</f>
        <v>0</v>
      </c>
    </row>
    <row r="77" spans="1:8" s="40" customFormat="1" ht="12.75" x14ac:dyDescent="0.2">
      <c r="A77" s="52" t="s">
        <v>32</v>
      </c>
      <c r="B77" s="53">
        <v>2</v>
      </c>
      <c r="C77" s="154" t="s">
        <v>97</v>
      </c>
      <c r="D77" s="166"/>
      <c r="E77" s="77"/>
      <c r="F77" s="83"/>
      <c r="G77" s="147"/>
      <c r="H77" s="84"/>
    </row>
    <row r="78" spans="1:8" s="40" customFormat="1" ht="12.75" x14ac:dyDescent="0.2">
      <c r="A78" s="75"/>
      <c r="B78" s="76"/>
      <c r="C78" s="154" t="s">
        <v>98</v>
      </c>
      <c r="D78" s="166"/>
      <c r="E78" s="77"/>
      <c r="F78" s="83"/>
      <c r="G78" s="147"/>
      <c r="H78" s="84"/>
    </row>
    <row r="79" spans="1:8" s="40" customFormat="1" ht="12.75" x14ac:dyDescent="0.2">
      <c r="A79" s="75"/>
      <c r="B79" s="76"/>
      <c r="C79" s="154" t="s">
        <v>99</v>
      </c>
      <c r="D79" s="166"/>
      <c r="E79" s="77"/>
      <c r="F79" s="83"/>
      <c r="G79" s="147"/>
      <c r="H79" s="84"/>
    </row>
    <row r="80" spans="1:8" s="40" customFormat="1" ht="12.75" x14ac:dyDescent="0.2">
      <c r="A80" s="58"/>
      <c r="B80" s="54"/>
      <c r="C80" s="63"/>
      <c r="D80" s="65"/>
      <c r="E80" s="71"/>
      <c r="F80" s="59"/>
      <c r="G80" s="141"/>
      <c r="H80" s="60"/>
    </row>
    <row r="81" spans="1:8" s="40" customFormat="1" ht="12.75" x14ac:dyDescent="0.2">
      <c r="A81" s="58"/>
      <c r="B81" s="54"/>
      <c r="C81" s="63" t="s">
        <v>100</v>
      </c>
      <c r="D81" s="167"/>
      <c r="E81" s="61"/>
      <c r="F81" s="59"/>
      <c r="G81" s="141"/>
      <c r="H81" s="60"/>
    </row>
    <row r="82" spans="1:8" s="40" customFormat="1" ht="25.5" x14ac:dyDescent="0.2">
      <c r="A82" s="58"/>
      <c r="B82" s="54"/>
      <c r="C82" s="64" t="s">
        <v>101</v>
      </c>
      <c r="D82" s="168" t="s">
        <v>171</v>
      </c>
      <c r="E82" s="119" t="s">
        <v>1</v>
      </c>
      <c r="F82" s="59">
        <v>1</v>
      </c>
      <c r="G82" s="148"/>
      <c r="H82" s="140">
        <f t="shared" ref="H82:H84" si="10">ROUND(F82*G82,2)</f>
        <v>0</v>
      </c>
    </row>
    <row r="83" spans="1:8" s="40" customFormat="1" ht="12.75" x14ac:dyDescent="0.2">
      <c r="A83" s="58"/>
      <c r="B83" s="54"/>
      <c r="C83" s="64" t="s">
        <v>130</v>
      </c>
      <c r="D83" s="168" t="s">
        <v>172</v>
      </c>
      <c r="E83" s="119" t="s">
        <v>1</v>
      </c>
      <c r="F83" s="59">
        <v>1</v>
      </c>
      <c r="G83" s="148"/>
      <c r="H83" s="140">
        <f t="shared" si="10"/>
        <v>0</v>
      </c>
    </row>
    <row r="84" spans="1:8" s="40" customFormat="1" ht="12.75" x14ac:dyDescent="0.2">
      <c r="A84" s="58"/>
      <c r="B84" s="54"/>
      <c r="C84" s="64" t="s">
        <v>173</v>
      </c>
      <c r="D84" s="64" t="s">
        <v>174</v>
      </c>
      <c r="E84" s="119" t="s">
        <v>1</v>
      </c>
      <c r="F84" s="59">
        <v>1</v>
      </c>
      <c r="G84" s="148"/>
      <c r="H84" s="139">
        <f t="shared" si="10"/>
        <v>0</v>
      </c>
    </row>
    <row r="85" spans="1:8" s="40" customFormat="1" ht="12.75" x14ac:dyDescent="0.2">
      <c r="A85" s="58"/>
      <c r="B85" s="54"/>
      <c r="C85" s="64"/>
      <c r="D85" s="168"/>
      <c r="E85" s="119"/>
      <c r="F85" s="59"/>
      <c r="G85" s="141"/>
      <c r="H85" s="60"/>
    </row>
    <row r="86" spans="1:8" s="40" customFormat="1" ht="12.75" x14ac:dyDescent="0.2">
      <c r="A86" s="58"/>
      <c r="B86" s="54"/>
      <c r="C86" s="63" t="s">
        <v>102</v>
      </c>
      <c r="D86" s="120"/>
      <c r="E86" s="119"/>
      <c r="F86" s="59"/>
      <c r="G86" s="141"/>
      <c r="H86" s="60"/>
    </row>
    <row r="87" spans="1:8" s="40" customFormat="1" ht="12.75" x14ac:dyDescent="0.2">
      <c r="A87" s="58"/>
      <c r="B87" s="54"/>
      <c r="C87" s="155" t="s">
        <v>103</v>
      </c>
      <c r="D87" s="120" t="s">
        <v>104</v>
      </c>
      <c r="E87" s="119" t="s">
        <v>1</v>
      </c>
      <c r="F87" s="59">
        <v>1</v>
      </c>
      <c r="G87" s="148"/>
      <c r="H87" s="140">
        <f t="shared" ref="H87:H91" si="11">ROUND(F87*G87,2)</f>
        <v>0</v>
      </c>
    </row>
    <row r="88" spans="1:8" s="40" customFormat="1" ht="12.75" x14ac:dyDescent="0.2">
      <c r="A88" s="58"/>
      <c r="B88" s="54"/>
      <c r="C88" s="155" t="s">
        <v>105</v>
      </c>
      <c r="D88" s="120" t="s">
        <v>105</v>
      </c>
      <c r="E88" s="119" t="s">
        <v>1</v>
      </c>
      <c r="F88" s="59">
        <f>F87</f>
        <v>1</v>
      </c>
      <c r="G88" s="148"/>
      <c r="H88" s="140">
        <f t="shared" si="11"/>
        <v>0</v>
      </c>
    </row>
    <row r="89" spans="1:8" s="40" customFormat="1" ht="12.75" x14ac:dyDescent="0.2">
      <c r="A89" s="58"/>
      <c r="B89" s="54"/>
      <c r="C89" s="155" t="s">
        <v>106</v>
      </c>
      <c r="D89" s="120" t="s">
        <v>107</v>
      </c>
      <c r="E89" s="119" t="s">
        <v>1</v>
      </c>
      <c r="F89" s="59">
        <f>F87</f>
        <v>1</v>
      </c>
      <c r="G89" s="148"/>
      <c r="H89" s="140">
        <f t="shared" si="11"/>
        <v>0</v>
      </c>
    </row>
    <row r="90" spans="1:8" s="40" customFormat="1" ht="12.75" x14ac:dyDescent="0.2">
      <c r="A90" s="58"/>
      <c r="B90" s="54"/>
      <c r="C90" s="155" t="s">
        <v>108</v>
      </c>
      <c r="D90" s="120" t="s">
        <v>109</v>
      </c>
      <c r="E90" s="119" t="s">
        <v>1</v>
      </c>
      <c r="F90" s="59">
        <f>F87</f>
        <v>1</v>
      </c>
      <c r="G90" s="148"/>
      <c r="H90" s="142">
        <f t="shared" si="11"/>
        <v>0</v>
      </c>
    </row>
    <row r="91" spans="1:8" s="40" customFormat="1" ht="25.5" x14ac:dyDescent="0.2">
      <c r="A91" s="58"/>
      <c r="B91" s="54"/>
      <c r="C91" s="155" t="s">
        <v>110</v>
      </c>
      <c r="D91" s="155" t="s">
        <v>111</v>
      </c>
      <c r="E91" s="119" t="s">
        <v>1</v>
      </c>
      <c r="F91" s="59">
        <f>F87</f>
        <v>1</v>
      </c>
      <c r="G91" s="148"/>
      <c r="H91" s="140">
        <f t="shared" si="11"/>
        <v>0</v>
      </c>
    </row>
    <row r="92" spans="1:8" s="40" customFormat="1" ht="12.75" x14ac:dyDescent="0.2">
      <c r="A92" s="58"/>
      <c r="B92" s="54"/>
      <c r="C92" s="155"/>
      <c r="D92" s="155"/>
      <c r="E92" s="119"/>
      <c r="F92" s="59"/>
      <c r="G92" s="141"/>
      <c r="H92" s="60"/>
    </row>
    <row r="93" spans="1:8" s="40" customFormat="1" ht="12.75" x14ac:dyDescent="0.2">
      <c r="A93" s="58"/>
      <c r="B93" s="54"/>
      <c r="C93" s="63" t="s">
        <v>13</v>
      </c>
      <c r="D93" s="65"/>
      <c r="E93" s="71"/>
      <c r="F93" s="59"/>
      <c r="G93" s="141"/>
      <c r="H93" s="60"/>
    </row>
    <row r="94" spans="1:8" s="40" customFormat="1" ht="25.5" x14ac:dyDescent="0.2">
      <c r="A94" s="58"/>
      <c r="B94" s="54"/>
      <c r="C94" s="65" t="s">
        <v>112</v>
      </c>
      <c r="D94" s="169" t="s">
        <v>112</v>
      </c>
      <c r="E94" s="71" t="s">
        <v>0</v>
      </c>
      <c r="F94" s="59">
        <v>40</v>
      </c>
      <c r="G94" s="148"/>
      <c r="H94" s="138">
        <f t="shared" ref="H94:H97" si="12">ROUND(F94*G94,2)</f>
        <v>0</v>
      </c>
    </row>
    <row r="95" spans="1:8" s="40" customFormat="1" ht="12.75" x14ac:dyDescent="0.2">
      <c r="A95" s="58"/>
      <c r="B95" s="54"/>
      <c r="C95" s="65" t="s">
        <v>113</v>
      </c>
      <c r="D95" s="68" t="s">
        <v>113</v>
      </c>
      <c r="E95" s="71" t="s">
        <v>0</v>
      </c>
      <c r="F95" s="59">
        <v>20</v>
      </c>
      <c r="G95" s="148"/>
      <c r="H95" s="138">
        <f t="shared" si="12"/>
        <v>0</v>
      </c>
    </row>
    <row r="96" spans="1:8" s="40" customFormat="1" ht="12.75" x14ac:dyDescent="0.2">
      <c r="A96" s="58"/>
      <c r="B96" s="54"/>
      <c r="C96" s="62" t="s">
        <v>114</v>
      </c>
      <c r="D96" s="62" t="s">
        <v>115</v>
      </c>
      <c r="E96" s="71" t="s">
        <v>0</v>
      </c>
      <c r="F96" s="59">
        <v>20</v>
      </c>
      <c r="G96" s="148"/>
      <c r="H96" s="138">
        <f t="shared" si="12"/>
        <v>0</v>
      </c>
    </row>
    <row r="97" spans="1:8" s="40" customFormat="1" ht="12.75" x14ac:dyDescent="0.2">
      <c r="A97" s="58"/>
      <c r="B97" s="54"/>
      <c r="C97" s="62" t="s">
        <v>116</v>
      </c>
      <c r="D97" s="67" t="s">
        <v>117</v>
      </c>
      <c r="E97" s="70" t="s">
        <v>0</v>
      </c>
      <c r="F97" s="59">
        <v>20</v>
      </c>
      <c r="G97" s="148"/>
      <c r="H97" s="138">
        <f t="shared" si="12"/>
        <v>0</v>
      </c>
    </row>
    <row r="98" spans="1:8" s="40" customFormat="1" ht="12.75" x14ac:dyDescent="0.2">
      <c r="A98" s="58"/>
      <c r="B98" s="54"/>
      <c r="C98" s="62"/>
      <c r="D98" s="67"/>
      <c r="E98" s="70"/>
      <c r="F98" s="59"/>
      <c r="G98" s="141"/>
      <c r="H98" s="60"/>
    </row>
    <row r="99" spans="1:8" s="40" customFormat="1" ht="12.75" x14ac:dyDescent="0.2">
      <c r="A99" s="58"/>
      <c r="B99" s="54"/>
      <c r="C99" s="63" t="s">
        <v>14</v>
      </c>
      <c r="D99" s="65"/>
      <c r="E99" s="71"/>
      <c r="F99" s="59"/>
      <c r="G99" s="141"/>
      <c r="H99" s="60"/>
    </row>
    <row r="100" spans="1:8" s="40" customFormat="1" ht="12.75" x14ac:dyDescent="0.2">
      <c r="A100" s="58"/>
      <c r="B100" s="54"/>
      <c r="C100" s="62" t="s">
        <v>95</v>
      </c>
      <c r="D100" s="67" t="s">
        <v>96</v>
      </c>
      <c r="E100" s="71" t="s">
        <v>0</v>
      </c>
      <c r="F100" s="59">
        <v>20</v>
      </c>
      <c r="G100" s="148"/>
      <c r="H100" s="138">
        <f t="shared" ref="H100:H101" si="13">ROUND(F100*G100,2)</f>
        <v>0</v>
      </c>
    </row>
    <row r="101" spans="1:8" s="40" customFormat="1" ht="12.75" x14ac:dyDescent="0.2">
      <c r="A101" s="58"/>
      <c r="B101" s="54"/>
      <c r="C101" s="62" t="s">
        <v>38</v>
      </c>
      <c r="D101" s="67" t="s">
        <v>54</v>
      </c>
      <c r="E101" s="71" t="s">
        <v>0</v>
      </c>
      <c r="F101" s="59">
        <v>20</v>
      </c>
      <c r="G101" s="148"/>
      <c r="H101" s="138">
        <f t="shared" si="13"/>
        <v>0</v>
      </c>
    </row>
    <row r="102" spans="1:8" s="40" customFormat="1" ht="12.75" x14ac:dyDescent="0.2">
      <c r="A102" s="58"/>
      <c r="B102" s="54"/>
      <c r="C102" s="49"/>
      <c r="D102" s="118"/>
      <c r="E102" s="51"/>
      <c r="F102" s="59"/>
      <c r="G102" s="141"/>
      <c r="H102" s="60"/>
    </row>
    <row r="103" spans="1:8" s="40" customFormat="1" ht="25.5" x14ac:dyDescent="0.2">
      <c r="A103" s="58"/>
      <c r="B103" s="54"/>
      <c r="C103" s="49" t="s">
        <v>90</v>
      </c>
      <c r="D103" s="118" t="s">
        <v>118</v>
      </c>
      <c r="E103" s="51" t="s">
        <v>50</v>
      </c>
      <c r="F103" s="59">
        <v>1</v>
      </c>
      <c r="G103" s="148"/>
      <c r="H103" s="138">
        <f t="shared" ref="H103" si="14">ROUND(F103*G103,2)</f>
        <v>0</v>
      </c>
    </row>
    <row r="104" spans="1:8" s="40" customFormat="1" ht="12.75" x14ac:dyDescent="0.2">
      <c r="A104" s="58"/>
      <c r="B104" s="54"/>
      <c r="C104" s="64"/>
      <c r="D104" s="65"/>
      <c r="E104" s="71"/>
      <c r="F104" s="59"/>
      <c r="G104" s="141"/>
      <c r="H104" s="60"/>
    </row>
    <row r="105" spans="1:8" s="40" customFormat="1" ht="12.75" x14ac:dyDescent="0.2">
      <c r="A105" s="58"/>
      <c r="B105" s="54"/>
      <c r="C105" s="63" t="s">
        <v>15</v>
      </c>
      <c r="D105" s="67"/>
      <c r="E105" s="71"/>
      <c r="F105" s="59"/>
      <c r="G105" s="141"/>
      <c r="H105" s="60"/>
    </row>
    <row r="106" spans="1:8" s="40" customFormat="1" ht="25.5" x14ac:dyDescent="0.2">
      <c r="A106" s="58"/>
      <c r="B106" s="54"/>
      <c r="C106" s="155" t="s">
        <v>119</v>
      </c>
      <c r="D106" s="120" t="s">
        <v>120</v>
      </c>
      <c r="E106" s="71" t="s">
        <v>1</v>
      </c>
      <c r="F106" s="59">
        <f>F83</f>
        <v>1</v>
      </c>
      <c r="G106" s="148"/>
      <c r="H106" s="138">
        <f t="shared" ref="H106:H115" si="15">ROUND(F106*G106,2)</f>
        <v>0</v>
      </c>
    </row>
    <row r="107" spans="1:8" s="40" customFormat="1" ht="12.75" x14ac:dyDescent="0.2">
      <c r="A107" s="58"/>
      <c r="B107" s="54"/>
      <c r="C107" s="64" t="s">
        <v>121</v>
      </c>
      <c r="D107" s="120" t="s">
        <v>122</v>
      </c>
      <c r="E107" s="71" t="s">
        <v>1</v>
      </c>
      <c r="F107" s="59">
        <f>F82</f>
        <v>1</v>
      </c>
      <c r="G107" s="148"/>
      <c r="H107" s="138">
        <f t="shared" si="15"/>
        <v>0</v>
      </c>
    </row>
    <row r="108" spans="1:8" s="40" customFormat="1" ht="12.75" x14ac:dyDescent="0.2">
      <c r="A108" s="58"/>
      <c r="B108" s="54"/>
      <c r="C108" s="155" t="s">
        <v>175</v>
      </c>
      <c r="D108" s="155" t="s">
        <v>176</v>
      </c>
      <c r="E108" s="71" t="s">
        <v>1</v>
      </c>
      <c r="F108" s="59">
        <f>F87</f>
        <v>1</v>
      </c>
      <c r="G108" s="148"/>
      <c r="H108" s="138">
        <f t="shared" si="15"/>
        <v>0</v>
      </c>
    </row>
    <row r="109" spans="1:8" s="40" customFormat="1" ht="25.5" x14ac:dyDescent="0.2">
      <c r="A109" s="58"/>
      <c r="B109" s="54"/>
      <c r="C109" s="155" t="s">
        <v>123</v>
      </c>
      <c r="D109" s="155" t="s">
        <v>124</v>
      </c>
      <c r="E109" s="71" t="s">
        <v>1</v>
      </c>
      <c r="F109" s="59">
        <f>F87</f>
        <v>1</v>
      </c>
      <c r="G109" s="148"/>
      <c r="H109" s="138">
        <f t="shared" si="15"/>
        <v>0</v>
      </c>
    </row>
    <row r="110" spans="1:8" s="40" customFormat="1" ht="38.25" x14ac:dyDescent="0.2">
      <c r="A110" s="58"/>
      <c r="B110" s="54"/>
      <c r="C110" s="64" t="s">
        <v>34</v>
      </c>
      <c r="D110" s="68" t="s">
        <v>36</v>
      </c>
      <c r="E110" s="71" t="s">
        <v>0</v>
      </c>
      <c r="F110" s="59">
        <f>F94+F95+F96</f>
        <v>80</v>
      </c>
      <c r="G110" s="148"/>
      <c r="H110" s="138">
        <f t="shared" si="15"/>
        <v>0</v>
      </c>
    </row>
    <row r="111" spans="1:8" s="40" customFormat="1" ht="38.25" x14ac:dyDescent="0.2">
      <c r="A111" s="58"/>
      <c r="B111" s="54"/>
      <c r="C111" s="64" t="s">
        <v>125</v>
      </c>
      <c r="D111" s="68" t="s">
        <v>36</v>
      </c>
      <c r="E111" s="71" t="s">
        <v>0</v>
      </c>
      <c r="F111" s="59">
        <f>F97</f>
        <v>20</v>
      </c>
      <c r="G111" s="148"/>
      <c r="H111" s="138">
        <f t="shared" si="15"/>
        <v>0</v>
      </c>
    </row>
    <row r="112" spans="1:8" s="40" customFormat="1" ht="25.5" x14ac:dyDescent="0.2">
      <c r="A112" s="58"/>
      <c r="B112" s="54"/>
      <c r="C112" s="64" t="s">
        <v>35</v>
      </c>
      <c r="D112" s="65" t="s">
        <v>37</v>
      </c>
      <c r="E112" s="71" t="s">
        <v>0</v>
      </c>
      <c r="F112" s="59">
        <f>F100+F101</f>
        <v>40</v>
      </c>
      <c r="G112" s="148"/>
      <c r="H112" s="138">
        <f t="shared" si="15"/>
        <v>0</v>
      </c>
    </row>
    <row r="113" spans="1:8" s="40" customFormat="1" ht="12.75" x14ac:dyDescent="0.2">
      <c r="A113" s="58"/>
      <c r="B113" s="54"/>
      <c r="C113" s="64" t="s">
        <v>126</v>
      </c>
      <c r="D113" s="64" t="s">
        <v>126</v>
      </c>
      <c r="E113" s="71" t="s">
        <v>50</v>
      </c>
      <c r="F113" s="59">
        <v>1</v>
      </c>
      <c r="G113" s="148"/>
      <c r="H113" s="138">
        <f t="shared" si="15"/>
        <v>0</v>
      </c>
    </row>
    <row r="114" spans="1:8" s="40" customFormat="1" ht="25.5" x14ac:dyDescent="0.2">
      <c r="A114" s="58"/>
      <c r="B114" s="54"/>
      <c r="C114" s="64" t="s">
        <v>131</v>
      </c>
      <c r="D114" s="64" t="s">
        <v>131</v>
      </c>
      <c r="E114" s="71" t="s">
        <v>1</v>
      </c>
      <c r="F114" s="59">
        <v>2</v>
      </c>
      <c r="G114" s="148"/>
      <c r="H114" s="138">
        <f t="shared" si="15"/>
        <v>0</v>
      </c>
    </row>
    <row r="115" spans="1:8" s="40" customFormat="1" ht="25.5" x14ac:dyDescent="0.2">
      <c r="A115" s="58"/>
      <c r="B115" s="54"/>
      <c r="C115" s="64" t="s">
        <v>132</v>
      </c>
      <c r="D115" s="64" t="s">
        <v>132</v>
      </c>
      <c r="E115" s="71" t="s">
        <v>1</v>
      </c>
      <c r="F115" s="59">
        <v>1</v>
      </c>
      <c r="G115" s="148"/>
      <c r="H115" s="138">
        <f t="shared" si="15"/>
        <v>0</v>
      </c>
    </row>
    <row r="116" spans="1:8" s="40" customFormat="1" ht="12.75" x14ac:dyDescent="0.2">
      <c r="A116" s="58"/>
      <c r="B116" s="54"/>
      <c r="C116" s="73"/>
      <c r="D116" s="65"/>
      <c r="E116" s="74"/>
      <c r="F116" s="59"/>
      <c r="G116" s="141"/>
      <c r="H116" s="60"/>
    </row>
    <row r="117" spans="1:8" s="40" customFormat="1" ht="12.75" x14ac:dyDescent="0.2">
      <c r="A117" s="58"/>
      <c r="B117" s="54"/>
      <c r="C117" s="63" t="s">
        <v>91</v>
      </c>
      <c r="D117" s="65"/>
      <c r="E117" s="71"/>
      <c r="F117" s="59"/>
      <c r="G117" s="141"/>
      <c r="H117" s="60"/>
    </row>
    <row r="118" spans="1:8" s="40" customFormat="1" ht="51" x14ac:dyDescent="0.2">
      <c r="A118" s="58"/>
      <c r="B118" s="54"/>
      <c r="C118" s="65" t="s">
        <v>16</v>
      </c>
      <c r="D118" s="68" t="s">
        <v>22</v>
      </c>
      <c r="E118" s="71" t="s">
        <v>2</v>
      </c>
      <c r="F118" s="59">
        <v>4</v>
      </c>
      <c r="G118" s="148"/>
      <c r="H118" s="140">
        <f t="shared" ref="H118:H123" si="16">ROUND(F118*G118,2)</f>
        <v>0</v>
      </c>
    </row>
    <row r="119" spans="1:8" s="40" customFormat="1" ht="63.75" x14ac:dyDescent="0.2">
      <c r="A119" s="58"/>
      <c r="B119" s="54"/>
      <c r="C119" s="65" t="s">
        <v>17</v>
      </c>
      <c r="D119" s="68" t="s">
        <v>23</v>
      </c>
      <c r="E119" s="71" t="s">
        <v>2</v>
      </c>
      <c r="F119" s="59">
        <v>4</v>
      </c>
      <c r="G119" s="148"/>
      <c r="H119" s="140">
        <f t="shared" si="16"/>
        <v>0</v>
      </c>
    </row>
    <row r="120" spans="1:8" s="40" customFormat="1" ht="38.25" x14ac:dyDescent="0.2">
      <c r="A120" s="58"/>
      <c r="B120" s="54"/>
      <c r="C120" s="65" t="s">
        <v>18</v>
      </c>
      <c r="D120" s="68" t="s">
        <v>24</v>
      </c>
      <c r="E120" s="71" t="s">
        <v>2</v>
      </c>
      <c r="F120" s="59">
        <v>4</v>
      </c>
      <c r="G120" s="148"/>
      <c r="H120" s="140">
        <f t="shared" si="16"/>
        <v>0</v>
      </c>
    </row>
    <row r="121" spans="1:8" s="40" customFormat="1" ht="38.25" x14ac:dyDescent="0.2">
      <c r="A121" s="58"/>
      <c r="B121" s="54"/>
      <c r="C121" s="65" t="s">
        <v>3</v>
      </c>
      <c r="D121" s="68" t="s">
        <v>25</v>
      </c>
      <c r="E121" s="71" t="s">
        <v>2</v>
      </c>
      <c r="F121" s="59">
        <v>4</v>
      </c>
      <c r="G121" s="148"/>
      <c r="H121" s="140">
        <f t="shared" si="16"/>
        <v>0</v>
      </c>
    </row>
    <row r="122" spans="1:8" s="40" customFormat="1" ht="25.5" x14ac:dyDescent="0.2">
      <c r="A122" s="58"/>
      <c r="B122" s="54"/>
      <c r="C122" s="65" t="s">
        <v>127</v>
      </c>
      <c r="D122" s="68" t="s">
        <v>128</v>
      </c>
      <c r="E122" s="71" t="s">
        <v>2</v>
      </c>
      <c r="F122" s="59">
        <v>4</v>
      </c>
      <c r="G122" s="148"/>
      <c r="H122" s="140">
        <f t="shared" si="16"/>
        <v>0</v>
      </c>
    </row>
    <row r="123" spans="1:8" s="40" customFormat="1" ht="25.5" x14ac:dyDescent="0.2">
      <c r="A123" s="58"/>
      <c r="B123" s="54"/>
      <c r="C123" s="65" t="s">
        <v>10</v>
      </c>
      <c r="D123" s="68" t="s">
        <v>26</v>
      </c>
      <c r="E123" s="71" t="s">
        <v>2</v>
      </c>
      <c r="F123" s="59">
        <v>4</v>
      </c>
      <c r="G123" s="148"/>
      <c r="H123" s="139">
        <f t="shared" si="16"/>
        <v>0</v>
      </c>
    </row>
    <row r="124" spans="1:8" s="40" customFormat="1" ht="12.75" x14ac:dyDescent="0.2">
      <c r="A124" s="58"/>
      <c r="B124" s="54"/>
      <c r="C124" s="66"/>
      <c r="D124" s="69"/>
      <c r="E124" s="71"/>
      <c r="F124" s="59"/>
      <c r="G124" s="141"/>
      <c r="H124" s="60"/>
    </row>
    <row r="125" spans="1:8" s="40" customFormat="1" ht="25.5" x14ac:dyDescent="0.2">
      <c r="A125" s="58"/>
      <c r="B125" s="54"/>
      <c r="C125" s="102" t="s">
        <v>129</v>
      </c>
      <c r="D125" s="69"/>
      <c r="E125" s="71"/>
      <c r="F125" s="59"/>
      <c r="G125" s="141"/>
      <c r="H125" s="60"/>
    </row>
    <row r="126" spans="1:8" s="40" customFormat="1" ht="12.75" x14ac:dyDescent="0.2">
      <c r="A126" s="58"/>
      <c r="B126" s="54"/>
      <c r="C126" s="63"/>
      <c r="D126" s="65"/>
      <c r="E126" s="71"/>
      <c r="F126" s="59"/>
      <c r="G126" s="141"/>
      <c r="H126" s="60"/>
    </row>
    <row r="127" spans="1:8" s="40" customFormat="1" ht="12.75" x14ac:dyDescent="0.2">
      <c r="A127" s="85"/>
      <c r="B127" s="86" t="s">
        <v>8</v>
      </c>
      <c r="C127" s="153"/>
      <c r="D127" s="165" t="s">
        <v>133</v>
      </c>
      <c r="E127" s="88"/>
      <c r="F127" s="89"/>
      <c r="G127" s="146"/>
      <c r="H127" s="90">
        <f>SUM(H82:H126)</f>
        <v>0</v>
      </c>
    </row>
    <row r="128" spans="1:8" s="40" customFormat="1" ht="12.75" x14ac:dyDescent="0.2">
      <c r="A128" s="52" t="s">
        <v>32</v>
      </c>
      <c r="B128" s="111">
        <v>3</v>
      </c>
      <c r="C128" s="154" t="s">
        <v>75</v>
      </c>
      <c r="D128" s="166"/>
      <c r="E128" s="77"/>
      <c r="F128" s="83"/>
      <c r="G128" s="147"/>
      <c r="H128" s="84"/>
    </row>
    <row r="129" spans="1:8" s="40" customFormat="1" ht="12.75" x14ac:dyDescent="0.2">
      <c r="A129" s="75"/>
      <c r="B129" s="112"/>
      <c r="C129" s="154"/>
      <c r="D129" s="170"/>
      <c r="E129" s="77"/>
      <c r="F129" s="83"/>
      <c r="G129" s="147"/>
      <c r="H129" s="84"/>
    </row>
    <row r="130" spans="1:8" s="40" customFormat="1" ht="12.75" x14ac:dyDescent="0.2">
      <c r="A130" s="58"/>
      <c r="B130" s="106"/>
      <c r="C130" s="116" t="s">
        <v>77</v>
      </c>
      <c r="D130" s="116" t="s">
        <v>77</v>
      </c>
      <c r="E130" s="61" t="s">
        <v>2</v>
      </c>
      <c r="F130" s="59">
        <v>8</v>
      </c>
      <c r="G130" s="148"/>
      <c r="H130" s="140">
        <f t="shared" ref="H130:H135" si="17">ROUND(F130*G130,2)</f>
        <v>0</v>
      </c>
    </row>
    <row r="131" spans="1:8" s="40" customFormat="1" ht="25.5" x14ac:dyDescent="0.2">
      <c r="A131" s="58"/>
      <c r="B131" s="106"/>
      <c r="C131" s="116" t="s">
        <v>89</v>
      </c>
      <c r="D131" s="116" t="s">
        <v>89</v>
      </c>
      <c r="E131" s="117" t="s">
        <v>50</v>
      </c>
      <c r="F131" s="59">
        <v>1</v>
      </c>
      <c r="G131" s="148"/>
      <c r="H131" s="140">
        <f t="shared" si="17"/>
        <v>0</v>
      </c>
    </row>
    <row r="132" spans="1:8" s="40" customFormat="1" ht="12.75" x14ac:dyDescent="0.2">
      <c r="A132" s="58"/>
      <c r="B132" s="106"/>
      <c r="C132" s="116" t="s">
        <v>177</v>
      </c>
      <c r="D132" s="116" t="s">
        <v>178</v>
      </c>
      <c r="E132" s="61" t="s">
        <v>2</v>
      </c>
      <c r="F132" s="59">
        <v>12</v>
      </c>
      <c r="G132" s="148"/>
      <c r="H132" s="142">
        <f t="shared" si="17"/>
        <v>0</v>
      </c>
    </row>
    <row r="133" spans="1:8" s="40" customFormat="1" ht="12.75" x14ac:dyDescent="0.2">
      <c r="A133" s="58"/>
      <c r="B133" s="106"/>
      <c r="C133" s="116" t="s">
        <v>78</v>
      </c>
      <c r="D133" s="116" t="s">
        <v>78</v>
      </c>
      <c r="E133" s="61" t="s">
        <v>2</v>
      </c>
      <c r="F133" s="59">
        <v>8</v>
      </c>
      <c r="G133" s="148"/>
      <c r="H133" s="140">
        <f t="shared" si="17"/>
        <v>0</v>
      </c>
    </row>
    <row r="134" spans="1:8" s="40" customFormat="1" ht="12.75" x14ac:dyDescent="0.2">
      <c r="A134" s="58"/>
      <c r="B134" s="106"/>
      <c r="C134" s="116" t="s">
        <v>79</v>
      </c>
      <c r="D134" s="116" t="s">
        <v>79</v>
      </c>
      <c r="E134" s="61" t="s">
        <v>2</v>
      </c>
      <c r="F134" s="59">
        <v>4</v>
      </c>
      <c r="G134" s="148"/>
      <c r="H134" s="140">
        <f t="shared" si="17"/>
        <v>0</v>
      </c>
    </row>
    <row r="135" spans="1:8" s="40" customFormat="1" ht="38.25" x14ac:dyDescent="0.2">
      <c r="A135" s="58"/>
      <c r="B135" s="106"/>
      <c r="C135" s="66" t="s">
        <v>21</v>
      </c>
      <c r="D135" s="69" t="s">
        <v>28</v>
      </c>
      <c r="E135" s="72" t="s">
        <v>30</v>
      </c>
      <c r="F135" s="59">
        <v>50</v>
      </c>
      <c r="G135" s="148"/>
      <c r="H135" s="143">
        <f t="shared" si="17"/>
        <v>0</v>
      </c>
    </row>
    <row r="136" spans="1:8" s="40" customFormat="1" ht="12.75" x14ac:dyDescent="0.2">
      <c r="A136" s="58"/>
      <c r="B136" s="106"/>
      <c r="C136" s="66"/>
      <c r="D136" s="69"/>
      <c r="E136" s="72"/>
      <c r="F136" s="59"/>
      <c r="G136" s="141"/>
      <c r="H136" s="60"/>
    </row>
    <row r="137" spans="1:8" ht="12.75" x14ac:dyDescent="0.2">
      <c r="A137" s="85"/>
      <c r="B137" s="87" t="s">
        <v>8</v>
      </c>
      <c r="C137" s="153"/>
      <c r="D137" s="165" t="str">
        <f>CONCATENATE(B128," ",C128)</f>
        <v>3 Ostatní</v>
      </c>
      <c r="E137" s="88"/>
      <c r="F137" s="89"/>
      <c r="G137" s="146"/>
      <c r="H137" s="90">
        <f>SUM(H130:H136)</f>
        <v>0</v>
      </c>
    </row>
    <row r="138" spans="1:8" x14ac:dyDescent="0.2">
      <c r="D138" s="171"/>
    </row>
    <row r="139" spans="1:8" x14ac:dyDescent="0.2">
      <c r="D139" s="28"/>
      <c r="E139" s="29"/>
    </row>
    <row r="140" spans="1:8" x14ac:dyDescent="0.2">
      <c r="E140" s="30"/>
    </row>
    <row r="141" spans="1:8" x14ac:dyDescent="0.2">
      <c r="E141" s="24"/>
    </row>
    <row r="142" spans="1:8" x14ac:dyDescent="0.2">
      <c r="E142" s="24"/>
    </row>
    <row r="143" spans="1:8" x14ac:dyDescent="0.2">
      <c r="E143" s="24"/>
    </row>
    <row r="144" spans="1:8" x14ac:dyDescent="0.2">
      <c r="E144" s="24"/>
    </row>
    <row r="145" spans="5:5" x14ac:dyDescent="0.2">
      <c r="E145" s="24"/>
    </row>
    <row r="146" spans="5:5" x14ac:dyDescent="0.2">
      <c r="E146" s="24"/>
    </row>
    <row r="147" spans="5:5" x14ac:dyDescent="0.2">
      <c r="E147" s="24"/>
    </row>
    <row r="148" spans="5:5" x14ac:dyDescent="0.2">
      <c r="E148" s="24"/>
    </row>
    <row r="149" spans="5:5" x14ac:dyDescent="0.2">
      <c r="E149" s="24"/>
    </row>
    <row r="150" spans="5:5" x14ac:dyDescent="0.2">
      <c r="E150" s="24"/>
    </row>
    <row r="151" spans="5:5" x14ac:dyDescent="0.2">
      <c r="E151" s="24"/>
    </row>
    <row r="152" spans="5:5" x14ac:dyDescent="0.2">
      <c r="E152" s="24"/>
    </row>
    <row r="153" spans="5:5" x14ac:dyDescent="0.2">
      <c r="E153" s="24"/>
    </row>
    <row r="154" spans="5:5" x14ac:dyDescent="0.2">
      <c r="E154" s="24"/>
    </row>
    <row r="155" spans="5:5" x14ac:dyDescent="0.2">
      <c r="E155" s="24"/>
    </row>
    <row r="156" spans="5:5" x14ac:dyDescent="0.2">
      <c r="E156" s="24"/>
    </row>
    <row r="157" spans="5:5" x14ac:dyDescent="0.2">
      <c r="E157" s="24"/>
    </row>
    <row r="158" spans="5:5" x14ac:dyDescent="0.2">
      <c r="E158" s="24"/>
    </row>
    <row r="159" spans="5:5" x14ac:dyDescent="0.2">
      <c r="E159" s="24"/>
    </row>
    <row r="160" spans="5:5" x14ac:dyDescent="0.2">
      <c r="E160" s="24"/>
    </row>
    <row r="161" spans="3:5" x14ac:dyDescent="0.2">
      <c r="E161" s="24"/>
    </row>
    <row r="162" spans="3:5" x14ac:dyDescent="0.2">
      <c r="E162" s="24"/>
    </row>
    <row r="163" spans="3:5" x14ac:dyDescent="0.2">
      <c r="E163" s="24"/>
    </row>
    <row r="164" spans="3:5" x14ac:dyDescent="0.2">
      <c r="E164" s="24"/>
    </row>
    <row r="165" spans="3:5" x14ac:dyDescent="0.2">
      <c r="E165" s="24"/>
    </row>
    <row r="166" spans="3:5" x14ac:dyDescent="0.2">
      <c r="E166" s="24"/>
    </row>
    <row r="167" spans="3:5" x14ac:dyDescent="0.2">
      <c r="C167" s="156"/>
      <c r="E167" s="24"/>
    </row>
    <row r="168" spans="3:5" x14ac:dyDescent="0.2">
      <c r="C168" s="156"/>
      <c r="E168" s="24"/>
    </row>
    <row r="169" spans="3:5" x14ac:dyDescent="0.2">
      <c r="E169" s="24"/>
    </row>
    <row r="170" spans="3:5" x14ac:dyDescent="0.2">
      <c r="E170" s="24"/>
    </row>
    <row r="171" spans="3:5" x14ac:dyDescent="0.2">
      <c r="E171" s="24"/>
    </row>
    <row r="172" spans="3:5" x14ac:dyDescent="0.2">
      <c r="E172" s="24"/>
    </row>
    <row r="173" spans="3:5" x14ac:dyDescent="0.2">
      <c r="E173" s="24"/>
    </row>
    <row r="174" spans="3:5" x14ac:dyDescent="0.2">
      <c r="E174" s="24"/>
    </row>
    <row r="175" spans="3:5" x14ac:dyDescent="0.2">
      <c r="E175" s="24"/>
    </row>
    <row r="176" spans="3:5" x14ac:dyDescent="0.2">
      <c r="E176" s="24"/>
    </row>
    <row r="177" spans="4:5" x14ac:dyDescent="0.2">
      <c r="E177" s="24"/>
    </row>
    <row r="178" spans="4:5" x14ac:dyDescent="0.2">
      <c r="E178" s="24"/>
    </row>
    <row r="179" spans="4:5" x14ac:dyDescent="0.2">
      <c r="E179" s="24"/>
    </row>
    <row r="180" spans="4:5" x14ac:dyDescent="0.2">
      <c r="E180" s="24"/>
    </row>
    <row r="181" spans="4:5" x14ac:dyDescent="0.2">
      <c r="E181" s="24"/>
    </row>
    <row r="182" spans="4:5" x14ac:dyDescent="0.2">
      <c r="D182" s="172"/>
    </row>
    <row r="183" spans="4:5" x14ac:dyDescent="0.2">
      <c r="D183" s="171"/>
      <c r="E183" s="32"/>
    </row>
    <row r="184" spans="4:5" x14ac:dyDescent="0.2">
      <c r="D184" s="171"/>
      <c r="E184" s="32"/>
    </row>
    <row r="185" spans="4:5" x14ac:dyDescent="0.2">
      <c r="E185" s="24"/>
    </row>
    <row r="186" spans="4:5" x14ac:dyDescent="0.2">
      <c r="E186" s="24"/>
    </row>
    <row r="187" spans="4:5" x14ac:dyDescent="0.2">
      <c r="E187" s="24"/>
    </row>
    <row r="188" spans="4:5" x14ac:dyDescent="0.2">
      <c r="E188" s="24"/>
    </row>
    <row r="189" spans="4:5" x14ac:dyDescent="0.2">
      <c r="E189" s="24"/>
    </row>
    <row r="190" spans="4:5" x14ac:dyDescent="0.2">
      <c r="E190" s="24"/>
    </row>
    <row r="191" spans="4:5" x14ac:dyDescent="0.2">
      <c r="E191" s="24"/>
    </row>
    <row r="192" spans="4:5" x14ac:dyDescent="0.2">
      <c r="E192" s="24"/>
    </row>
    <row r="193" spans="5:5" x14ac:dyDescent="0.2">
      <c r="E193" s="24"/>
    </row>
    <row r="194" spans="5:5" x14ac:dyDescent="0.2">
      <c r="E194" s="24"/>
    </row>
    <row r="195" spans="5:5" x14ac:dyDescent="0.2">
      <c r="E195" s="24"/>
    </row>
    <row r="196" spans="5:5" x14ac:dyDescent="0.2">
      <c r="E196" s="24"/>
    </row>
    <row r="197" spans="5:5" x14ac:dyDescent="0.2">
      <c r="E197" s="24"/>
    </row>
    <row r="198" spans="5:5" x14ac:dyDescent="0.2">
      <c r="E198" s="24"/>
    </row>
    <row r="199" spans="5:5" x14ac:dyDescent="0.2">
      <c r="E199" s="24"/>
    </row>
    <row r="200" spans="5:5" x14ac:dyDescent="0.2">
      <c r="E200" s="24"/>
    </row>
    <row r="201" spans="5:5" x14ac:dyDescent="0.2">
      <c r="E201" s="24"/>
    </row>
    <row r="202" spans="5:5" x14ac:dyDescent="0.2">
      <c r="E202" s="24"/>
    </row>
    <row r="203" spans="5:5" x14ac:dyDescent="0.2">
      <c r="E203" s="24"/>
    </row>
    <row r="204" spans="5:5" x14ac:dyDescent="0.2">
      <c r="E204" s="24"/>
    </row>
    <row r="205" spans="5:5" x14ac:dyDescent="0.2">
      <c r="E205" s="24"/>
    </row>
    <row r="206" spans="5:5" x14ac:dyDescent="0.2">
      <c r="E206" s="24"/>
    </row>
    <row r="207" spans="5:5" x14ac:dyDescent="0.2">
      <c r="E207" s="24"/>
    </row>
    <row r="208" spans="5:5" x14ac:dyDescent="0.2">
      <c r="E208" s="24"/>
    </row>
    <row r="209" spans="2:5" x14ac:dyDescent="0.2">
      <c r="E209" s="24"/>
    </row>
    <row r="210" spans="2:5" x14ac:dyDescent="0.2">
      <c r="E210" s="24"/>
    </row>
    <row r="211" spans="2:5" x14ac:dyDescent="0.2">
      <c r="E211" s="24"/>
    </row>
    <row r="212" spans="2:5" x14ac:dyDescent="0.2">
      <c r="E212" s="24"/>
    </row>
    <row r="213" spans="2:5" x14ac:dyDescent="0.2">
      <c r="E213" s="24"/>
    </row>
    <row r="214" spans="2:5" x14ac:dyDescent="0.2">
      <c r="E214" s="24"/>
    </row>
    <row r="215" spans="2:5" x14ac:dyDescent="0.2">
      <c r="E215" s="24"/>
    </row>
    <row r="216" spans="2:5" x14ac:dyDescent="0.2">
      <c r="E216" s="24"/>
    </row>
    <row r="217" spans="2:5" x14ac:dyDescent="0.2">
      <c r="B217" s="33"/>
      <c r="C217" s="157"/>
      <c r="E217" s="24"/>
    </row>
    <row r="218" spans="2:5" x14ac:dyDescent="0.2">
      <c r="E218" s="24"/>
    </row>
    <row r="219" spans="2:5" x14ac:dyDescent="0.2">
      <c r="E219" s="24"/>
    </row>
    <row r="220" spans="2:5" x14ac:dyDescent="0.2">
      <c r="E220" s="24"/>
    </row>
    <row r="221" spans="2:5" x14ac:dyDescent="0.2">
      <c r="E221" s="24"/>
    </row>
    <row r="222" spans="2:5" x14ac:dyDescent="0.2">
      <c r="E222" s="24"/>
    </row>
    <row r="223" spans="2:5" x14ac:dyDescent="0.2">
      <c r="E223" s="24"/>
    </row>
    <row r="224" spans="2:5" x14ac:dyDescent="0.2">
      <c r="E224" s="24"/>
    </row>
    <row r="225" spans="2:5" x14ac:dyDescent="0.2">
      <c r="E225" s="24"/>
    </row>
    <row r="226" spans="2:5" x14ac:dyDescent="0.2">
      <c r="E226" s="24"/>
    </row>
    <row r="227" spans="2:5" x14ac:dyDescent="0.2">
      <c r="E227" s="24"/>
    </row>
    <row r="228" spans="2:5" x14ac:dyDescent="0.2">
      <c r="E228" s="24"/>
    </row>
    <row r="229" spans="2:5" x14ac:dyDescent="0.2">
      <c r="E229" s="24"/>
    </row>
    <row r="230" spans="2:5" x14ac:dyDescent="0.2">
      <c r="E230" s="24"/>
    </row>
    <row r="231" spans="2:5" x14ac:dyDescent="0.2">
      <c r="E231" s="24"/>
    </row>
    <row r="232" spans="2:5" x14ac:dyDescent="0.2">
      <c r="D232" s="172"/>
      <c r="E232" s="34"/>
    </row>
    <row r="233" spans="2:5" x14ac:dyDescent="0.2">
      <c r="D233" s="172"/>
    </row>
    <row r="234" spans="2:5" x14ac:dyDescent="0.2">
      <c r="D234" s="171"/>
      <c r="E234" s="35"/>
    </row>
    <row r="235" spans="2:5" x14ac:dyDescent="0.2">
      <c r="E235" s="24"/>
    </row>
    <row r="236" spans="2:5" x14ac:dyDescent="0.2">
      <c r="E236" s="24"/>
    </row>
    <row r="237" spans="2:5" x14ac:dyDescent="0.2">
      <c r="E237" s="24"/>
    </row>
    <row r="238" spans="2:5" x14ac:dyDescent="0.2">
      <c r="B238" s="107"/>
      <c r="C238" s="158"/>
      <c r="E238" s="24"/>
    </row>
    <row r="239" spans="2:5" x14ac:dyDescent="0.2">
      <c r="E239" s="24"/>
    </row>
    <row r="240" spans="2:5" x14ac:dyDescent="0.2">
      <c r="E240" s="24"/>
    </row>
    <row r="241" spans="4:5" x14ac:dyDescent="0.2">
      <c r="E241" s="24"/>
    </row>
    <row r="242" spans="4:5" x14ac:dyDescent="0.2">
      <c r="E242" s="24"/>
    </row>
    <row r="243" spans="4:5" x14ac:dyDescent="0.2">
      <c r="E243" s="24"/>
    </row>
    <row r="244" spans="4:5" x14ac:dyDescent="0.2">
      <c r="E244" s="24"/>
    </row>
    <row r="245" spans="4:5" x14ac:dyDescent="0.2">
      <c r="E245" s="24"/>
    </row>
    <row r="246" spans="4:5" x14ac:dyDescent="0.2">
      <c r="E246" s="24"/>
    </row>
    <row r="247" spans="4:5" x14ac:dyDescent="0.2">
      <c r="E247" s="24"/>
    </row>
    <row r="248" spans="4:5" x14ac:dyDescent="0.2">
      <c r="E248" s="24"/>
    </row>
    <row r="249" spans="4:5" x14ac:dyDescent="0.2">
      <c r="E249" s="24"/>
    </row>
    <row r="250" spans="4:5" x14ac:dyDescent="0.2">
      <c r="E250" s="24"/>
    </row>
    <row r="251" spans="4:5" x14ac:dyDescent="0.2">
      <c r="E251" s="24"/>
    </row>
    <row r="252" spans="4:5" x14ac:dyDescent="0.2">
      <c r="D252" s="172"/>
    </row>
    <row r="253" spans="4:5" x14ac:dyDescent="0.2">
      <c r="D253" s="37"/>
      <c r="E253" s="38"/>
    </row>
    <row r="254" spans="4:5" x14ac:dyDescent="0.2">
      <c r="D254" s="28"/>
      <c r="E254" s="29"/>
    </row>
    <row r="255" spans="4:5" x14ac:dyDescent="0.2">
      <c r="E255" s="24"/>
    </row>
    <row r="256" spans="4:5" x14ac:dyDescent="0.2">
      <c r="E256" s="24"/>
    </row>
    <row r="257" spans="2:5" x14ac:dyDescent="0.2">
      <c r="E257" s="24"/>
    </row>
    <row r="258" spans="2:5" x14ac:dyDescent="0.2">
      <c r="E258" s="24"/>
    </row>
    <row r="259" spans="2:5" x14ac:dyDescent="0.2">
      <c r="E259" s="24"/>
    </row>
    <row r="260" spans="2:5" x14ac:dyDescent="0.2">
      <c r="E260" s="24"/>
    </row>
    <row r="261" spans="2:5" x14ac:dyDescent="0.2">
      <c r="E261" s="24"/>
    </row>
    <row r="262" spans="2:5" x14ac:dyDescent="0.2">
      <c r="E262" s="24"/>
    </row>
    <row r="263" spans="2:5" x14ac:dyDescent="0.2">
      <c r="E263" s="24"/>
    </row>
    <row r="264" spans="2:5" x14ac:dyDescent="0.2">
      <c r="E264" s="24"/>
    </row>
    <row r="265" spans="2:5" x14ac:dyDescent="0.2">
      <c r="B265" s="107"/>
      <c r="C265" s="158"/>
      <c r="E265" s="24"/>
    </row>
    <row r="266" spans="2:5" x14ac:dyDescent="0.2">
      <c r="E266" s="24"/>
    </row>
    <row r="267" spans="2:5" x14ac:dyDescent="0.2">
      <c r="E267" s="24"/>
    </row>
    <row r="268" spans="2:5" x14ac:dyDescent="0.2">
      <c r="E268" s="24"/>
    </row>
    <row r="269" spans="2:5" x14ac:dyDescent="0.2">
      <c r="E269" s="24"/>
    </row>
    <row r="270" spans="2:5" x14ac:dyDescent="0.2">
      <c r="B270" s="107"/>
      <c r="C270" s="158"/>
      <c r="E270" s="24"/>
    </row>
    <row r="271" spans="2:5" x14ac:dyDescent="0.2">
      <c r="E271" s="24"/>
    </row>
    <row r="272" spans="2:5" x14ac:dyDescent="0.2">
      <c r="E272" s="24"/>
    </row>
    <row r="273" spans="2:5" x14ac:dyDescent="0.2">
      <c r="E273" s="24"/>
    </row>
    <row r="274" spans="2:5" x14ac:dyDescent="0.2">
      <c r="E274" s="24"/>
    </row>
    <row r="275" spans="2:5" x14ac:dyDescent="0.2">
      <c r="E275" s="24"/>
    </row>
    <row r="276" spans="2:5" x14ac:dyDescent="0.2">
      <c r="E276" s="24"/>
    </row>
    <row r="277" spans="2:5" x14ac:dyDescent="0.2">
      <c r="B277" s="107"/>
      <c r="C277" s="158"/>
      <c r="E277" s="24"/>
    </row>
    <row r="278" spans="2:5" x14ac:dyDescent="0.2">
      <c r="D278" s="37"/>
      <c r="E278" s="38"/>
    </row>
    <row r="279" spans="2:5" x14ac:dyDescent="0.2">
      <c r="D279" s="37"/>
      <c r="E279" s="38"/>
    </row>
    <row r="280" spans="2:5" x14ac:dyDescent="0.2">
      <c r="D280" s="28"/>
      <c r="E280" s="29"/>
    </row>
    <row r="281" spans="2:5" x14ac:dyDescent="0.2">
      <c r="E281" s="24"/>
    </row>
    <row r="282" spans="2:5" x14ac:dyDescent="0.2">
      <c r="E282" s="24"/>
    </row>
    <row r="283" spans="2:5" x14ac:dyDescent="0.2">
      <c r="D283" s="37"/>
      <c r="E283" s="38"/>
    </row>
    <row r="284" spans="2:5" x14ac:dyDescent="0.2">
      <c r="D284" s="37"/>
      <c r="E284" s="38"/>
    </row>
    <row r="285" spans="2:5" x14ac:dyDescent="0.2">
      <c r="D285" s="28"/>
      <c r="E285" s="29"/>
    </row>
    <row r="286" spans="2:5" x14ac:dyDescent="0.2">
      <c r="E286" s="24"/>
    </row>
    <row r="287" spans="2:5" x14ac:dyDescent="0.2">
      <c r="E287" s="24"/>
    </row>
    <row r="288" spans="2:5" x14ac:dyDescent="0.2">
      <c r="E288" s="24"/>
    </row>
    <row r="289" spans="2:5" x14ac:dyDescent="0.2">
      <c r="B289" s="108"/>
      <c r="C289" s="159"/>
      <c r="E289" s="24"/>
    </row>
    <row r="290" spans="2:5" x14ac:dyDescent="0.2">
      <c r="E290" s="24"/>
    </row>
    <row r="291" spans="2:5" x14ac:dyDescent="0.2">
      <c r="D291" s="37"/>
      <c r="E291" s="38"/>
    </row>
    <row r="292" spans="2:5" x14ac:dyDescent="0.2">
      <c r="D292" s="28"/>
      <c r="E292" s="29"/>
    </row>
    <row r="293" spans="2:5" x14ac:dyDescent="0.2">
      <c r="E293" s="24"/>
    </row>
    <row r="294" spans="2:5" x14ac:dyDescent="0.2">
      <c r="E294" s="24"/>
    </row>
    <row r="295" spans="2:5" x14ac:dyDescent="0.2">
      <c r="E295" s="24"/>
    </row>
    <row r="296" spans="2:5" x14ac:dyDescent="0.2">
      <c r="E296" s="24"/>
    </row>
    <row r="297" spans="2:5" x14ac:dyDescent="0.2">
      <c r="E297" s="24"/>
    </row>
    <row r="298" spans="2:5" x14ac:dyDescent="0.2">
      <c r="E298" s="24"/>
    </row>
    <row r="299" spans="2:5" x14ac:dyDescent="0.2">
      <c r="E299" s="24"/>
    </row>
    <row r="300" spans="2:5" x14ac:dyDescent="0.2">
      <c r="D300" s="44"/>
      <c r="E300" s="41"/>
    </row>
    <row r="301" spans="2:5" x14ac:dyDescent="0.2">
      <c r="D301" s="45"/>
      <c r="E301" s="43"/>
    </row>
    <row r="302" spans="2:5" x14ac:dyDescent="0.2">
      <c r="D302" s="44"/>
      <c r="E302" s="41"/>
    </row>
    <row r="303" spans="2:5" x14ac:dyDescent="0.2">
      <c r="D303" s="44"/>
      <c r="E303" s="41"/>
    </row>
    <row r="304" spans="2:5" x14ac:dyDescent="0.2">
      <c r="D304" s="45"/>
      <c r="E304" s="43"/>
    </row>
    <row r="305" spans="4:5" x14ac:dyDescent="0.2">
      <c r="D305" s="44"/>
      <c r="E305" s="41"/>
    </row>
    <row r="306" spans="4:5" x14ac:dyDescent="0.2">
      <c r="D306" s="44"/>
      <c r="E306" s="41"/>
    </row>
    <row r="307" spans="4:5" x14ac:dyDescent="0.2">
      <c r="D307" s="44"/>
      <c r="E307" s="41"/>
    </row>
    <row r="308" spans="4:5" x14ac:dyDescent="0.2">
      <c r="D308" s="45"/>
      <c r="E308" s="43"/>
    </row>
    <row r="309" spans="4:5" x14ac:dyDescent="0.2">
      <c r="D309" s="44"/>
      <c r="E309" s="41"/>
    </row>
    <row r="310" spans="4:5" x14ac:dyDescent="0.2">
      <c r="D310" s="44"/>
      <c r="E310" s="41"/>
    </row>
    <row r="311" spans="4:5" x14ac:dyDescent="0.2">
      <c r="D311" s="44"/>
      <c r="E311" s="41"/>
    </row>
    <row r="312" spans="4:5" x14ac:dyDescent="0.2">
      <c r="D312" s="45"/>
      <c r="E312" s="43"/>
    </row>
    <row r="313" spans="4:5" x14ac:dyDescent="0.2">
      <c r="D313" s="44"/>
      <c r="E313" s="41"/>
    </row>
    <row r="314" spans="4:5" x14ac:dyDescent="0.2">
      <c r="D314" s="44"/>
      <c r="E314" s="41"/>
    </row>
    <row r="315" spans="4:5" x14ac:dyDescent="0.2">
      <c r="D315" s="45"/>
      <c r="E315" s="43"/>
    </row>
    <row r="316" spans="4:5" x14ac:dyDescent="0.2">
      <c r="D316" s="44"/>
      <c r="E316" s="41"/>
    </row>
    <row r="317" spans="4:5" x14ac:dyDescent="0.2">
      <c r="D317" s="44"/>
      <c r="E317" s="41"/>
    </row>
    <row r="318" spans="4:5" x14ac:dyDescent="0.2">
      <c r="D318" s="45"/>
      <c r="E318" s="43"/>
    </row>
    <row r="319" spans="4:5" x14ac:dyDescent="0.2">
      <c r="D319" s="44"/>
      <c r="E319" s="41"/>
    </row>
    <row r="320" spans="4:5" x14ac:dyDescent="0.2">
      <c r="D320" s="44"/>
      <c r="E320" s="41"/>
    </row>
    <row r="321" spans="4:5" x14ac:dyDescent="0.2">
      <c r="D321" s="45"/>
      <c r="E321" s="43"/>
    </row>
    <row r="322" spans="4:5" x14ac:dyDescent="0.2">
      <c r="D322" s="44"/>
      <c r="E322" s="41"/>
    </row>
    <row r="323" spans="4:5" x14ac:dyDescent="0.2">
      <c r="D323" s="44"/>
      <c r="E323" s="41"/>
    </row>
    <row r="324" spans="4:5" x14ac:dyDescent="0.2">
      <c r="D324" s="44"/>
      <c r="E324" s="41"/>
    </row>
    <row r="325" spans="4:5" x14ac:dyDescent="0.2">
      <c r="D325" s="44"/>
      <c r="E325" s="41"/>
    </row>
    <row r="326" spans="4:5" x14ac:dyDescent="0.2">
      <c r="D326" s="45"/>
      <c r="E326" s="43"/>
    </row>
    <row r="327" spans="4:5" x14ac:dyDescent="0.2">
      <c r="D327" s="44"/>
      <c r="E327" s="41"/>
    </row>
    <row r="328" spans="4:5" x14ac:dyDescent="0.2">
      <c r="D328" s="44"/>
      <c r="E328" s="41"/>
    </row>
    <row r="329" spans="4:5" x14ac:dyDescent="0.2">
      <c r="D329" s="44"/>
      <c r="E329" s="41"/>
    </row>
    <row r="330" spans="4:5" x14ac:dyDescent="0.2">
      <c r="D330" s="45"/>
      <c r="E330" s="43"/>
    </row>
    <row r="331" spans="4:5" x14ac:dyDescent="0.2">
      <c r="D331" s="44"/>
      <c r="E331" s="41"/>
    </row>
    <row r="332" spans="4:5" x14ac:dyDescent="0.2">
      <c r="D332" s="44"/>
      <c r="E332" s="41"/>
    </row>
    <row r="333" spans="4:5" x14ac:dyDescent="0.2">
      <c r="D333" s="45"/>
      <c r="E333" s="43"/>
    </row>
    <row r="334" spans="4:5" x14ac:dyDescent="0.2">
      <c r="D334" s="44"/>
      <c r="E334" s="41"/>
    </row>
    <row r="335" spans="4:5" x14ac:dyDescent="0.2">
      <c r="D335" s="44"/>
      <c r="E335" s="41"/>
    </row>
    <row r="336" spans="4:5" x14ac:dyDescent="0.2">
      <c r="D336" s="45"/>
      <c r="E336" s="43"/>
    </row>
    <row r="337" spans="4:5" x14ac:dyDescent="0.2">
      <c r="D337" s="44"/>
      <c r="E337" s="41"/>
    </row>
    <row r="338" spans="4:5" x14ac:dyDescent="0.2">
      <c r="D338" s="44"/>
      <c r="E338" s="41"/>
    </row>
    <row r="339" spans="4:5" x14ac:dyDescent="0.2">
      <c r="D339" s="44"/>
      <c r="E339" s="41"/>
    </row>
    <row r="340" spans="4:5" x14ac:dyDescent="0.2">
      <c r="D340" s="45"/>
      <c r="E340" s="43"/>
    </row>
    <row r="341" spans="4:5" x14ac:dyDescent="0.2">
      <c r="D341" s="44"/>
      <c r="E341" s="41"/>
    </row>
    <row r="342" spans="4:5" x14ac:dyDescent="0.2">
      <c r="D342" s="44"/>
      <c r="E342" s="41"/>
    </row>
    <row r="343" spans="4:5" x14ac:dyDescent="0.2">
      <c r="D343" s="45"/>
      <c r="E343" s="43"/>
    </row>
    <row r="344" spans="4:5" x14ac:dyDescent="0.2">
      <c r="D344" s="44"/>
      <c r="E344" s="41"/>
    </row>
    <row r="345" spans="4:5" x14ac:dyDescent="0.2">
      <c r="D345" s="44"/>
      <c r="E345" s="41"/>
    </row>
    <row r="346" spans="4:5" x14ac:dyDescent="0.2">
      <c r="D346" s="44"/>
      <c r="E346" s="41"/>
    </row>
    <row r="347" spans="4:5" x14ac:dyDescent="0.2">
      <c r="D347" s="44"/>
      <c r="E347" s="41"/>
    </row>
    <row r="348" spans="4:5" x14ac:dyDescent="0.2">
      <c r="D348" s="45"/>
      <c r="E348" s="43"/>
    </row>
    <row r="349" spans="4:5" x14ac:dyDescent="0.2">
      <c r="D349" s="44"/>
      <c r="E349" s="41"/>
    </row>
    <row r="350" spans="4:5" x14ac:dyDescent="0.2">
      <c r="D350" s="44"/>
      <c r="E350" s="41"/>
    </row>
    <row r="351" spans="4:5" x14ac:dyDescent="0.2">
      <c r="D351" s="45"/>
      <c r="E351" s="43"/>
    </row>
    <row r="352" spans="4:5" x14ac:dyDescent="0.2">
      <c r="D352" s="44"/>
      <c r="E352" s="41"/>
    </row>
    <row r="353" spans="4:5" x14ac:dyDescent="0.2">
      <c r="D353" s="44"/>
      <c r="E353" s="41"/>
    </row>
    <row r="354" spans="4:5" x14ac:dyDescent="0.2">
      <c r="D354" s="44"/>
      <c r="E354" s="41"/>
    </row>
    <row r="355" spans="4:5" x14ac:dyDescent="0.2">
      <c r="D355" s="45"/>
      <c r="E355" s="43"/>
    </row>
    <row r="356" spans="4:5" x14ac:dyDescent="0.2">
      <c r="D356" s="44"/>
      <c r="E356" s="41"/>
    </row>
    <row r="357" spans="4:5" x14ac:dyDescent="0.2">
      <c r="D357" s="44"/>
      <c r="E357" s="41"/>
    </row>
    <row r="358" spans="4:5" x14ac:dyDescent="0.2">
      <c r="D358" s="45"/>
      <c r="E358" s="43"/>
    </row>
    <row r="359" spans="4:5" x14ac:dyDescent="0.2">
      <c r="D359" s="44"/>
      <c r="E359" s="41"/>
    </row>
    <row r="360" spans="4:5" x14ac:dyDescent="0.2">
      <c r="D360" s="44"/>
      <c r="E360" s="41"/>
    </row>
    <row r="361" spans="4:5" x14ac:dyDescent="0.2">
      <c r="D361" s="173"/>
      <c r="E361" s="47"/>
    </row>
    <row r="362" spans="4:5" x14ac:dyDescent="0.2">
      <c r="D362" s="173"/>
      <c r="E362" s="47"/>
    </row>
    <row r="363" spans="4:5" x14ac:dyDescent="0.2">
      <c r="D363" s="173"/>
      <c r="E363" s="47"/>
    </row>
    <row r="364" spans="4:5" x14ac:dyDescent="0.2">
      <c r="D364" s="173"/>
      <c r="E364" s="47"/>
    </row>
    <row r="365" spans="4:5" x14ac:dyDescent="0.2">
      <c r="D365" s="44"/>
      <c r="E365" s="41"/>
    </row>
    <row r="366" spans="4:5" x14ac:dyDescent="0.2">
      <c r="D366" s="45"/>
      <c r="E366" s="43"/>
    </row>
    <row r="367" spans="4:5" x14ac:dyDescent="0.2">
      <c r="D367" s="44"/>
      <c r="E367" s="41"/>
    </row>
    <row r="368" spans="4:5" x14ac:dyDescent="0.2">
      <c r="D368" s="173"/>
      <c r="E368" s="48"/>
    </row>
  </sheetData>
  <sheetProtection algorithmName="SHA-512" hashValue="iy0mtVnZn+MvLy1TNJfQqV/M815CMrk15z6rX2QSzP6czqeiDdO523uO8P06K0P/2732zTToWxY9FpixY+tqbw==" saltValue="PRDZ0AqnGg8gLsQW287Juw==" spinCount="100000" sheet="1" objects="1" scenarios="1"/>
  <pageMargins left="0.55118110236220474" right="0.39370078740157483" top="0.39370078740157483" bottom="0.67" header="0.19685039370078741" footer="0.37"/>
  <pageSetup paperSize="9" scale="56" fitToHeight="0" orientation="portrait" useFirstPageNumber="1" r:id="rId1"/>
  <headerFooter alignWithMargins="0">
    <oddFooter>&amp;L&amp;"Century Gothic,Tučné"&amp;D&amp;C&amp;P&amp;R&amp;"Century Gothic,tučné kurzíva"&amp;F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vt:lpstr>
      <vt:lpstr>POLOZKY</vt:lpstr>
      <vt:lpstr>POLOZKY!Názvy_tisku</vt:lpstr>
      <vt:lpstr>REKAP!Názvy_tisku</vt:lpstr>
      <vt:lpstr>POLOZKY!Oblast_tisku</vt:lpstr>
      <vt:lpstr>REKAP!Oblast_tisku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Ondřej Tichý</dc:creator>
  <cp:lastModifiedBy>Sitarčík</cp:lastModifiedBy>
  <cp:lastPrinted>2017-12-28T08:20:59Z</cp:lastPrinted>
  <dcterms:created xsi:type="dcterms:W3CDTF">2011-05-13T09:05:04Z</dcterms:created>
  <dcterms:modified xsi:type="dcterms:W3CDTF">2017-12-28T08:28:16Z</dcterms:modified>
</cp:coreProperties>
</file>