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390" yWindow="390" windowWidth="14415" windowHeight="1536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<sst xmlns="http://schemas.openxmlformats.org/spreadsheetml/2006/main" count="22" uniqueCount="22">
  <si>
    <t>počet fyzických jader</t>
  </si>
  <si>
    <t>SMT (počet vláken / jádro)</t>
  </si>
  <si>
    <t>přepočtený počet jader</t>
  </si>
  <si>
    <t>velikost RAM / fyzické jádro (GiB)</t>
  </si>
  <si>
    <t>celková kapacita RAM</t>
  </si>
  <si>
    <t>propustnost ethernet / jádro (Mbit)</t>
  </si>
  <si>
    <t>celková kapacita NVMe (GB)</t>
  </si>
  <si>
    <t>Tabulka Parametry pro hodnocení</t>
  </si>
  <si>
    <t>Poznámky:</t>
  </si>
  <si>
    <r>
      <t>3. Hodnota každého pole technického parametru musí odpovídat</t>
    </r>
    <r>
      <rPr>
        <b/>
        <i/>
        <sz val="12"/>
        <color indexed="8"/>
        <rFont val="Calibri"/>
        <family val="2"/>
        <scheme val="minor"/>
      </rPr>
      <t xml:space="preserve"> požadované, minimální  nebo maximální hodnotě </t>
    </r>
    <r>
      <rPr>
        <i/>
        <sz val="12"/>
        <color indexed="8"/>
        <rFont val="Calibri"/>
        <family val="2"/>
        <scheme val="minor"/>
      </rPr>
      <t>uvedené ve sloupci "Požadovaná hodnota parametru".</t>
    </r>
  </si>
  <si>
    <t>1. Všechna pole se žlutým pozadím musejí být vyplněna.</t>
  </si>
  <si>
    <t>Nabízená hodnota  parametru</t>
  </si>
  <si>
    <t>Požadovaná hodnota parametru</t>
  </si>
  <si>
    <t>Název parametru</t>
  </si>
  <si>
    <t>Vypočítané skóre</t>
  </si>
  <si>
    <t>Váha</t>
  </si>
  <si>
    <t>Celkové skóre</t>
  </si>
  <si>
    <t>Název výrobce a označení nabízeného zařízení</t>
  </si>
  <si>
    <t>2. V buňce "Název výrobce a označení nabízeného zařízení" uveďte přesné označení nabízeného zařízení.</t>
  </si>
  <si>
    <t>3. Ve sloupci "Nabízená hodnota  parametru" uveďte skutečnou hodnotu příslušného parametru (např. počet jader procesoru, velikost paměti, kapacita úložiště atd.)</t>
  </si>
  <si>
    <t>výkon / jádro (SPEC CPU2017 Int Rate)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</si>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</sst>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>
    <font>
      <sz val="11"/>
      <color theme="1"/>
      <name val="Liberation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1"/>
      <color indexed="8"/>
      <name val="Calibri"/>
      <family val="2"/>
    </font>
    <font>
      <b/>
      <i/>
      <sz val="16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2" borderId="0">
      <alignment/>
      <protection/>
    </xf>
    <xf numFmtId="0" fontId="5" fillId="3" borderId="0">
      <alignment/>
      <protection/>
    </xf>
    <xf numFmtId="0" fontId="4" fillId="4" borderId="0">
      <alignment/>
      <protection/>
    </xf>
    <xf numFmtId="0" fontId="6" fillId="5" borderId="0">
      <alignment/>
      <protection/>
    </xf>
    <xf numFmtId="0" fontId="7" fillId="6" borderId="0">
      <alignment/>
      <protection/>
    </xf>
    <xf numFmtId="0" fontId="8" fillId="0" borderId="0">
      <alignment/>
      <protection/>
    </xf>
    <xf numFmtId="0" fontId="9" fillId="7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8" borderId="0">
      <alignment/>
      <protection/>
    </xf>
    <xf numFmtId="0" fontId="15" fillId="8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6" fillId="0" borderId="0">
      <alignment wrapText="1"/>
      <protection/>
    </xf>
  </cellStyleXfs>
  <cellXfs count="33">
    <xf numFmtId="0" fontId="0" fillId="0" borderId="0" xfId="0"/>
    <xf numFmtId="0" fontId="2" fillId="0" borderId="0" xfId="0" applyFont="1"/>
    <xf numFmtId="0" fontId="17" fillId="0" borderId="0" xfId="37" applyFont="1" applyAlignment="1">
      <alignment/>
      <protection/>
    </xf>
    <xf numFmtId="0" fontId="18" fillId="0" borderId="0" xfId="37" applyFont="1" applyAlignment="1">
      <alignment/>
      <protection/>
    </xf>
    <xf numFmtId="0" fontId="19" fillId="0" borderId="0" xfId="37" applyFont="1" applyAlignment="1">
      <alignment wrapText="1"/>
      <protection/>
    </xf>
    <xf numFmtId="0" fontId="20" fillId="0" borderId="0" xfId="37" applyFont="1" applyAlignment="1">
      <alignment/>
      <protection/>
    </xf>
    <xf numFmtId="0" fontId="20" fillId="0" borderId="0" xfId="37" applyFont="1" applyAlignment="1">
      <alignment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8" fillId="0" borderId="0" xfId="37" applyFont="1" applyAlignment="1">
      <alignment horizontal="center"/>
      <protection/>
    </xf>
    <xf numFmtId="0" fontId="20" fillId="0" borderId="0" xfId="0" applyFont="1" applyAlignment="1">
      <alignment horizont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9" borderId="2" xfId="0" applyFont="1" applyFill="1" applyBorder="1"/>
    <xf numFmtId="0" fontId="2" fillId="9" borderId="2" xfId="0" applyFont="1" applyFill="1" applyBorder="1" applyAlignment="1">
      <alignment horizontal="center"/>
    </xf>
    <xf numFmtId="10" fontId="2" fillId="9" borderId="2" xfId="0" applyNumberFormat="1" applyFont="1" applyFill="1" applyBorder="1" applyAlignment="1">
      <alignment horizontal="center"/>
    </xf>
    <xf numFmtId="164" fontId="2" fillId="9" borderId="2" xfId="0" applyNumberFormat="1" applyFont="1" applyFill="1" applyBorder="1" applyAlignment="1">
      <alignment horizontal="center"/>
    </xf>
    <xf numFmtId="164" fontId="2" fillId="10" borderId="2" xfId="0" applyNumberFormat="1" applyFont="1" applyFill="1" applyBorder="1" applyAlignment="1">
      <alignment horizontal="center"/>
    </xf>
    <xf numFmtId="0" fontId="3" fillId="11" borderId="2" xfId="0" applyFont="1" applyFill="1" applyBorder="1" applyAlignment="1">
      <alignment horizontal="left" vertical="center"/>
    </xf>
    <xf numFmtId="0" fontId="3" fillId="11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/>
    </xf>
    <xf numFmtId="164" fontId="22" fillId="12" borderId="2" xfId="0" applyNumberFormat="1" applyFont="1" applyFill="1" applyBorder="1" applyAlignment="1">
      <alignment horizontal="center"/>
    </xf>
    <xf numFmtId="0" fontId="22" fillId="11" borderId="2" xfId="0" applyFont="1" applyFill="1" applyBorder="1"/>
    <xf numFmtId="10" fontId="22" fillId="11" borderId="2" xfId="0" applyNumberFormat="1" applyFont="1" applyFill="1" applyBorder="1" applyAlignment="1">
      <alignment horizontal="center"/>
    </xf>
    <xf numFmtId="0" fontId="23" fillId="0" borderId="0" xfId="37" applyFont="1" applyAlignment="1">
      <alignment wrapText="1"/>
      <protection/>
    </xf>
    <xf numFmtId="0" fontId="2" fillId="0" borderId="2" xfId="0" applyFont="1" applyBorder="1"/>
    <xf numFmtId="0" fontId="20" fillId="0" borderId="0" xfId="37" applyFont="1" applyAlignment="1">
      <alignment horizontal="left" wrapText="1"/>
      <protection/>
    </xf>
    <xf numFmtId="0" fontId="2" fillId="0" borderId="0" xfId="0" applyFont="1"/>
    <xf numFmtId="0" fontId="2" fillId="13" borderId="3" xfId="0" applyFont="1" applyFill="1" applyBorder="1" applyAlignment="1" applyProtection="1">
      <alignment horizontal="center"/>
      <protection locked="0"/>
    </xf>
    <xf numFmtId="0" fontId="2" fillId="13" borderId="4" xfId="0" applyFont="1" applyFill="1" applyBorder="1" applyAlignment="1" applyProtection="1">
      <alignment horizontal="center"/>
      <protection locked="0"/>
    </xf>
    <xf numFmtId="0" fontId="2" fillId="13" borderId="5" xfId="0" applyFont="1" applyFill="1" applyBorder="1" applyAlignment="1" applyProtection="1">
      <alignment horizontal="center"/>
      <protection locked="0"/>
    </xf>
    <xf numFmtId="0" fontId="2" fillId="13" borderId="2" xfId="0" applyFont="1" applyFill="1" applyBorder="1" applyAlignment="1" applyProtection="1">
      <alignment horizontal="center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te" xfId="33"/>
    <cellStyle name="Status" xfId="34"/>
    <cellStyle name="Text" xfId="35"/>
    <cellStyle name="Warning" xfId="36"/>
    <cellStyle name="normální_Priloha_1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 topLeftCell="A1">
      <selection activeCell="C22" activeCellId="4" sqref="B11:E11 C15 C17:C18 C20 C22:C23"/>
    </sheetView>
  </sheetViews>
  <sheetFormatPr defaultColWidth="9.00390625" defaultRowHeight="14.25"/>
  <cols>
    <col min="1" max="1" width="38.375" style="1" customWidth="1"/>
    <col min="2" max="3" width="10.625" style="1" customWidth="1"/>
    <col min="4" max="4" width="10.625" style="7" customWidth="1"/>
    <col min="5" max="5" width="10.625" style="1" customWidth="1"/>
    <col min="7" max="16384" width="9.00390625" style="1" customWidth="1"/>
  </cols>
  <sheetData>
    <row r="1" ht="14.25">
      <c r="A1" s="28" t="s">
        <v>21</v>
      </c>
    </row>
    <row r="2" spans="1:4" s="4" customFormat="1" ht="21">
      <c r="A2" s="2" t="s">
        <v>7</v>
      </c>
      <c r="B2" s="3"/>
      <c r="C2" s="3"/>
      <c r="D2" s="9"/>
    </row>
    <row r="3" spans="1:4" s="4" customFormat="1" ht="21">
      <c r="A3" s="2"/>
      <c r="B3" s="3"/>
      <c r="C3" s="3"/>
      <c r="D3" s="9"/>
    </row>
    <row r="4" spans="1:4" s="6" customFormat="1" ht="15.75">
      <c r="A4" s="5" t="s">
        <v>8</v>
      </c>
      <c r="B4" s="5"/>
      <c r="C4" s="5"/>
      <c r="D4" s="10"/>
    </row>
    <row r="5" spans="1:4" s="6" customFormat="1" ht="15.75">
      <c r="A5" s="5" t="s">
        <v>10</v>
      </c>
      <c r="B5" s="5"/>
      <c r="C5" s="5"/>
      <c r="D5" s="10"/>
    </row>
    <row r="6" spans="1:5" s="6" customFormat="1" ht="31.5" customHeight="1">
      <c r="A6" s="27" t="s">
        <v>18</v>
      </c>
      <c r="B6" s="27"/>
      <c r="C6" s="27"/>
      <c r="D6" s="27"/>
      <c r="E6" s="27"/>
    </row>
    <row r="7" spans="1:5" s="6" customFormat="1" ht="31.5" customHeight="1">
      <c r="A7" s="27" t="s">
        <v>19</v>
      </c>
      <c r="B7" s="27"/>
      <c r="C7" s="27"/>
      <c r="D7" s="27"/>
      <c r="E7" s="27"/>
    </row>
    <row r="8" spans="1:5" s="6" customFormat="1" ht="31.5" customHeight="1">
      <c r="A8" s="27" t="s">
        <v>9</v>
      </c>
      <c r="B8" s="27"/>
      <c r="C8" s="27"/>
      <c r="D8" s="27"/>
      <c r="E8" s="27"/>
    </row>
    <row r="9" spans="1:4" s="4" customFormat="1" ht="15" customHeight="1">
      <c r="A9" s="2"/>
      <c r="B9" s="3"/>
      <c r="C9" s="3"/>
      <c r="D9" s="9"/>
    </row>
    <row r="10" spans="1:4" s="4" customFormat="1" ht="15" customHeight="1">
      <c r="A10" s="2"/>
      <c r="B10" s="3"/>
      <c r="C10" s="3"/>
      <c r="D10" s="9"/>
    </row>
    <row r="11" spans="1:5" s="25" customFormat="1" ht="45" customHeight="1">
      <c r="A11" s="19" t="s">
        <v>17</v>
      </c>
      <c r="B11" s="29"/>
      <c r="C11" s="30"/>
      <c r="D11" s="30"/>
      <c r="E11" s="31"/>
    </row>
    <row r="12" ht="15" customHeight="1"/>
    <row r="13" ht="15" customHeight="1"/>
    <row r="14" spans="1:5" s="8" customFormat="1" ht="45">
      <c r="A14" s="19" t="s">
        <v>13</v>
      </c>
      <c r="B14" s="20" t="s">
        <v>12</v>
      </c>
      <c r="C14" s="20" t="s">
        <v>11</v>
      </c>
      <c r="D14" s="21" t="s">
        <v>15</v>
      </c>
      <c r="E14" s="20" t="s">
        <v>14</v>
      </c>
    </row>
    <row r="15" spans="1:6" ht="15" customHeight="1">
      <c r="A15" s="26" t="s">
        <v>20</v>
      </c>
      <c r="B15" s="12">
        <v>5.8</v>
      </c>
      <c r="C15" s="32"/>
      <c r="D15" s="13">
        <v>0.35</v>
      </c>
      <c r="E15" s="17">
        <f>C15/B15</f>
        <v>0</v>
      </c>
      <c r="F15" s="1"/>
    </row>
    <row r="16" spans="1:6" ht="15" customHeight="1">
      <c r="A16" s="14"/>
      <c r="B16" s="15"/>
      <c r="C16" s="15"/>
      <c r="D16" s="16"/>
      <c r="E16" s="17"/>
      <c r="F16" s="1"/>
    </row>
    <row r="17" spans="1:6" ht="15" customHeight="1">
      <c r="A17" s="11" t="s">
        <v>0</v>
      </c>
      <c r="B17" s="12">
        <v>192</v>
      </c>
      <c r="C17" s="32"/>
      <c r="D17" s="13"/>
      <c r="E17" s="17"/>
      <c r="F17" s="1"/>
    </row>
    <row r="18" spans="1:6" ht="15" customHeight="1">
      <c r="A18" s="11" t="s">
        <v>1</v>
      </c>
      <c r="B18" s="12">
        <v>1</v>
      </c>
      <c r="C18" s="32"/>
      <c r="D18" s="13"/>
      <c r="E18" s="17"/>
      <c r="F18" s="1"/>
    </row>
    <row r="19" spans="1:6" ht="15" customHeight="1">
      <c r="A19" s="14" t="s">
        <v>2</v>
      </c>
      <c r="B19" s="15">
        <v>192</v>
      </c>
      <c r="C19" s="15">
        <f>IF(C18=1,C17,IF(C18=2,1.12*C17,IF(C18=4,1.18*C17,0)))</f>
        <v>0</v>
      </c>
      <c r="D19" s="16">
        <v>0.3</v>
      </c>
      <c r="E19" s="18">
        <f>C19/B19</f>
        <v>0</v>
      </c>
      <c r="F19" s="1"/>
    </row>
    <row r="20" spans="1:6" ht="15" customHeight="1">
      <c r="A20" s="11" t="s">
        <v>3</v>
      </c>
      <c r="B20" s="12">
        <v>12</v>
      </c>
      <c r="C20" s="32"/>
      <c r="D20" s="13">
        <v>0.25</v>
      </c>
      <c r="E20" s="18">
        <f>C20/B20</f>
        <v>0</v>
      </c>
      <c r="F20" s="1"/>
    </row>
    <row r="21" spans="1:6" ht="15" customHeight="1">
      <c r="A21" s="14" t="s">
        <v>4</v>
      </c>
      <c r="B21" s="15"/>
      <c r="C21" s="15">
        <f>C17*C20</f>
        <v>0</v>
      </c>
      <c r="D21" s="16"/>
      <c r="E21" s="15"/>
      <c r="F21" s="1"/>
    </row>
    <row r="22" spans="1:6" ht="15" customHeight="1">
      <c r="A22" s="11" t="s">
        <v>5</v>
      </c>
      <c r="B22" s="12">
        <v>200</v>
      </c>
      <c r="C22" s="32"/>
      <c r="D22" s="13">
        <v>0.05</v>
      </c>
      <c r="E22" s="18" t="e">
        <f>1+LOG(C22/B22,5)</f>
        <v>#NUM!</v>
      </c>
      <c r="F22" s="1"/>
    </row>
    <row r="23" spans="1:6" ht="15" customHeight="1">
      <c r="A23" s="11" t="s">
        <v>6</v>
      </c>
      <c r="B23" s="12">
        <v>8000</v>
      </c>
      <c r="C23" s="32"/>
      <c r="D23" s="13">
        <v>0.05</v>
      </c>
      <c r="E23" s="18" t="e">
        <f>1+LOG(C23/B23,5)</f>
        <v>#NUM!</v>
      </c>
      <c r="F23" s="1"/>
    </row>
    <row r="24" spans="1:6" ht="15" customHeight="1">
      <c r="A24" s="23" t="s">
        <v>16</v>
      </c>
      <c r="B24" s="23"/>
      <c r="C24" s="23"/>
      <c r="D24" s="24">
        <f>D23+D22+D20+D19+D15</f>
        <v>0.9999999999999999</v>
      </c>
      <c r="E24" s="22" t="e">
        <f>E15*D15+E19*D19+E20*D20+E22*D22+E23*D23</f>
        <v>#NUM!</v>
      </c>
      <c r="F24" s="1"/>
    </row>
  </sheetData>
  <sheetProtection algorithmName="SHA-512" hashValue="fdobMuAjXkDMiSrm+RAHDDDqOZ5O/WVeR/Rbo4dTFx064RjgP3+ObBygfI9nMo843MFaxsVMhsv8i0X6qSyfGg==" saltValue="Yy0S970SDzBfA7/fJrfdEA==" spinCount="100000" sheet="1" objects="1" scenarios="1"/>
  <mergeCells count="4">
    <mergeCell ref="A7:E7"/>
    <mergeCell ref="A8:E8"/>
    <mergeCell ref="B11:E11"/>
    <mergeCell ref="A6:E6"/>
  </mergeCells>
  <printOptions/>
  <pageMargins left="0.3937007874015748" right="0.3937007874015748" top="0.5511811023622047" bottom="0.3937007874015748" header="0.2755905511811024" footer="0.1968503937007874"/>
  <pageSetup horizontalDpi="600" verticalDpi="600" orientation="portrait" paperSize="9" r:id="rId1"/>
  <headerFooter>
    <oddFooter>&amp;L&amp;"Calibri,Obyčejné"&amp;10Veřejná zakázka Cluster pro paralelní verifikace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Lenka Bartošková</cp:lastModifiedBy>
  <cp:lastPrinted>2019-04-02T19:19:17Z</cp:lastPrinted>
  <dcterms:created xsi:type="dcterms:W3CDTF">2019-03-15T08:33:18Z</dcterms:created>
  <dcterms:modified xsi:type="dcterms:W3CDTF">2019-04-22T17:18:36Z</dcterms:modified>
  <cp:category/>
  <cp:version/>
  <cp:contentType/>
  <cp:contentStatus/>
  <cp:revision>11</cp:revision>
</cp:coreProperties>
</file>