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900" yWindow="75" windowWidth="14730" windowHeight="12600" tabRatio="668" activeTab="0"/>
  </bookViews>
  <sheets>
    <sheet name="Položky" sheetId="4" r:id="rId1"/>
    <sheet name="Kódy" sheetId="5" r:id="rId2"/>
  </sheets>
  <definedNames>
    <definedName name="_xlnm.Print_Area" localSheetId="1">'Kódy'!$A$1:$I$42</definedName>
    <definedName name="_xlnm.Print_Area" localSheetId="0">'Položky'!$A$1:$M$79</definedName>
    <definedName name="_xlnm.Print_Titles" localSheetId="0">'Položky'!$1:$5</definedName>
    <definedName name="_xlnm.Print_Titles" localSheetId="1">'Kódy'!$1:$4</definedName>
  </definedNames>
  <calcPr calcId="162913"/>
</workbook>
</file>

<file path=xl/sharedStrings.xml><?xml version="1.0" encoding="utf-8"?>
<sst xmlns="http://schemas.openxmlformats.org/spreadsheetml/2006/main" count="159" uniqueCount="108">
  <si>
    <t>Rozpočet</t>
  </si>
  <si>
    <t>Investice           celkem bez DPH</t>
  </si>
  <si>
    <t>Neinvestice           celkem bez DPH</t>
  </si>
  <si>
    <t xml:space="preserve">CELKEM REC SB CETOCOEN </t>
  </si>
  <si>
    <t>KÓD PRVKU</t>
  </si>
  <si>
    <t>SPECIFIKACE</t>
  </si>
  <si>
    <t>MÉDIA</t>
  </si>
  <si>
    <t>POVRCH</t>
  </si>
  <si>
    <t>POČET KUSŮ</t>
  </si>
  <si>
    <t>POZNÁMKA</t>
  </si>
  <si>
    <t>Cena/ks bez DPH</t>
  </si>
  <si>
    <t>média</t>
  </si>
  <si>
    <t>povrch</t>
  </si>
  <si>
    <t>spodní skříňky</t>
  </si>
  <si>
    <t>odpad</t>
  </si>
  <si>
    <t>jiné</t>
  </si>
  <si>
    <t>M</t>
  </si>
  <si>
    <t>C</t>
  </si>
  <si>
    <t>H</t>
  </si>
  <si>
    <t>C800</t>
  </si>
  <si>
    <t>B</t>
  </si>
  <si>
    <t>C900</t>
  </si>
  <si>
    <t>C1500</t>
  </si>
  <si>
    <t>K2</t>
  </si>
  <si>
    <t>K3</t>
  </si>
  <si>
    <t>N3</t>
  </si>
  <si>
    <t>N4</t>
  </si>
  <si>
    <t>N5</t>
  </si>
  <si>
    <t>I</t>
  </si>
  <si>
    <t>1B</t>
  </si>
  <si>
    <t>J</t>
  </si>
  <si>
    <t>C1200</t>
  </si>
  <si>
    <t>N2</t>
  </si>
  <si>
    <t>C1800</t>
  </si>
  <si>
    <t>A-B</t>
  </si>
  <si>
    <t>ŽK2</t>
  </si>
  <si>
    <t>A</t>
  </si>
  <si>
    <t>5B</t>
  </si>
  <si>
    <t>C600</t>
  </si>
  <si>
    <t>N1</t>
  </si>
  <si>
    <t>N6</t>
  </si>
  <si>
    <t>0,6m</t>
  </si>
  <si>
    <t>2x3B</t>
  </si>
  <si>
    <t>2x5B</t>
  </si>
  <si>
    <t>ŽS1</t>
  </si>
  <si>
    <t>M-L</t>
  </si>
  <si>
    <t>S1</t>
  </si>
  <si>
    <t>S2</t>
  </si>
  <si>
    <t>S3</t>
  </si>
  <si>
    <t>S4</t>
  </si>
  <si>
    <t>S6</t>
  </si>
  <si>
    <t>S7A</t>
  </si>
  <si>
    <t>S7B</t>
  </si>
  <si>
    <t>S5</t>
  </si>
  <si>
    <t>S8</t>
  </si>
  <si>
    <t>S9</t>
  </si>
  <si>
    <t>4xZ-T-3xS</t>
  </si>
  <si>
    <t>3xJ-Z-C-H</t>
  </si>
  <si>
    <t>K-3xJ-Z</t>
  </si>
  <si>
    <t>3xS-4xZ-T</t>
  </si>
  <si>
    <t>C1600</t>
  </si>
  <si>
    <t>N3/A</t>
  </si>
  <si>
    <t>N6/A</t>
  </si>
  <si>
    <t xml:space="preserve">REC SB - CETOCOEN </t>
  </si>
  <si>
    <t>Rozpočet - celkový přehled</t>
  </si>
  <si>
    <t>REC SB - CETOCOEN</t>
  </si>
  <si>
    <t>standard 10</t>
  </si>
  <si>
    <t>L</t>
  </si>
  <si>
    <t>UK, výl. KAM</t>
  </si>
  <si>
    <t>umělý kámen, kameninová výlevka</t>
  </si>
  <si>
    <t>VTL, výl. KAM</t>
  </si>
  <si>
    <t>vysokotlaký laminát, kameninová výlevka</t>
  </si>
  <si>
    <t>D</t>
  </si>
  <si>
    <t>UK, výl. NER</t>
  </si>
  <si>
    <t>umělý kámen, nerezová výlevka</t>
  </si>
  <si>
    <t>F</t>
  </si>
  <si>
    <t>VTL, výl. NER</t>
  </si>
  <si>
    <t>vysokotlaký laminát, nerezová výlevka</t>
  </si>
  <si>
    <t>standard 11</t>
  </si>
  <si>
    <t>UK</t>
  </si>
  <si>
    <t>umělý kámen</t>
  </si>
  <si>
    <t>VTL</t>
  </si>
  <si>
    <t>vysokotlaký laminát</t>
  </si>
  <si>
    <t>standard 21</t>
  </si>
  <si>
    <t>S</t>
  </si>
  <si>
    <t>W</t>
  </si>
  <si>
    <t>N</t>
  </si>
  <si>
    <t>E</t>
  </si>
  <si>
    <t>P</t>
  </si>
  <si>
    <t>SV</t>
  </si>
  <si>
    <t>G</t>
  </si>
  <si>
    <t>Vac</t>
  </si>
  <si>
    <t>230V s předp. ochranou</t>
  </si>
  <si>
    <t>K</t>
  </si>
  <si>
    <t>1×400V</t>
  </si>
  <si>
    <t>U</t>
  </si>
  <si>
    <t>V</t>
  </si>
  <si>
    <r>
      <rPr>
        <sz val="10"/>
        <rFont val="Arial"/>
        <family val="2"/>
      </rPr>
      <t>CO</t>
    </r>
    <r>
      <rPr>
        <sz val="8"/>
        <color indexed="8"/>
        <rFont val="Calibri"/>
        <family val="2"/>
      </rPr>
      <t>2</t>
    </r>
  </si>
  <si>
    <t>SLP (RJ45)</t>
  </si>
  <si>
    <t>T</t>
  </si>
  <si>
    <t>230V-USB</t>
  </si>
  <si>
    <t>Z</t>
  </si>
  <si>
    <t>230V zálohované (UPS,diesel)</t>
  </si>
  <si>
    <t>standard 30</t>
  </si>
  <si>
    <t>standard 31, 33</t>
  </si>
  <si>
    <t>ŽL1</t>
  </si>
  <si>
    <t>investice a neinvestice bez DPH</t>
  </si>
  <si>
    <t>Dodavatel do položkového rozpočtu rozdělí částky u jednotlivých prvků do investic a neinvestic takto: neinvestice do 33 450 Kč včetně bez DPH pro 1 kus, investice nad tuto částku.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</si>
</sst>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0"/>
      <name val="Arial"/>
      <family val="2"/>
    </font>
    <font>
      <b/>
      <sz val="15"/>
      <color indexed="9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indexed="63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i/>
      <sz val="10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 indent="2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5" fillId="3" borderId="0" xfId="21" applyFont="1" applyFill="1" applyBorder="1" applyAlignment="1">
      <alignment horizontal="left" vertical="center" indent="2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1" xfId="21" applyFont="1" applyBorder="1">
      <alignment/>
      <protection/>
    </xf>
    <xf numFmtId="0" fontId="0" fillId="0" borderId="0" xfId="21" applyFont="1">
      <alignment/>
      <protection/>
    </xf>
    <xf numFmtId="0" fontId="0" fillId="0" borderId="1" xfId="0" applyBorder="1"/>
    <xf numFmtId="0" fontId="0" fillId="0" borderId="1" xfId="0" applyBorder="1" applyAlignment="1">
      <alignment/>
    </xf>
    <xf numFmtId="0" fontId="1" fillId="2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2" fillId="0" borderId="0" xfId="20" applyFont="1" applyFill="1">
      <alignment/>
      <protection/>
    </xf>
    <xf numFmtId="0" fontId="2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center"/>
      <protection/>
    </xf>
    <xf numFmtId="4" fontId="2" fillId="0" borderId="0" xfId="20" applyNumberFormat="1" applyFont="1" applyAlignment="1">
      <alignment horizontal="right"/>
      <protection/>
    </xf>
    <xf numFmtId="0" fontId="1" fillId="2" borderId="0" xfId="20" applyFont="1" applyFill="1" applyAlignment="1">
      <alignment horizontal="left" vertical="center" indent="2"/>
      <protection/>
    </xf>
    <xf numFmtId="0" fontId="6" fillId="2" borderId="0" xfId="20" applyFont="1" applyFill="1" applyAlignment="1">
      <alignment vertical="center"/>
      <protection/>
    </xf>
    <xf numFmtId="0" fontId="2" fillId="2" borderId="0" xfId="20" applyFont="1" applyFill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left" vertical="center" indent="1"/>
      <protection/>
    </xf>
    <xf numFmtId="0" fontId="3" fillId="0" borderId="0" xfId="20" applyFont="1" applyAlignment="1">
      <alignment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2" fillId="0" borderId="0" xfId="20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 vertical="center" wrapText="1"/>
      <protection/>
    </xf>
    <xf numFmtId="0" fontId="2" fillId="4" borderId="3" xfId="20" applyFont="1" applyFill="1" applyBorder="1" applyAlignment="1">
      <alignment horizontal="left" vertical="center"/>
      <protection/>
    </xf>
    <xf numFmtId="0" fontId="6" fillId="0" borderId="3" xfId="20" applyFont="1" applyBorder="1">
      <alignment/>
      <protection/>
    </xf>
    <xf numFmtId="0" fontId="2" fillId="0" borderId="3" xfId="20" applyFont="1" applyBorder="1" applyAlignment="1">
      <alignment/>
      <protection/>
    </xf>
    <xf numFmtId="0" fontId="2" fillId="4" borderId="3" xfId="20" applyFont="1" applyFill="1" applyBorder="1" applyAlignment="1">
      <alignment horizontal="left"/>
      <protection/>
    </xf>
    <xf numFmtId="0" fontId="6" fillId="0" borderId="3" xfId="20" applyFont="1" applyFill="1" applyBorder="1" applyAlignment="1">
      <alignment horizontal="right" vertical="center" indent="3"/>
      <protection/>
    </xf>
    <xf numFmtId="0" fontId="2" fillId="0" borderId="3" xfId="20" applyFont="1" applyFill="1" applyBorder="1" applyAlignment="1">
      <alignment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indent="1"/>
      <protection/>
    </xf>
    <xf numFmtId="0" fontId="3" fillId="0" borderId="3" xfId="20" applyFont="1" applyBorder="1" applyAlignment="1">
      <alignment vertical="center" wrapText="1"/>
      <protection/>
    </xf>
    <xf numFmtId="0" fontId="4" fillId="2" borderId="0" xfId="20" applyFont="1" applyFill="1" applyAlignment="1">
      <alignment horizontal="center" vertical="center"/>
      <protection/>
    </xf>
    <xf numFmtId="4" fontId="6" fillId="2" borderId="0" xfId="20" applyNumberFormat="1" applyFont="1" applyFill="1" applyAlignment="1">
      <alignment vertical="center"/>
      <protection/>
    </xf>
    <xf numFmtId="4" fontId="6" fillId="2" borderId="0" xfId="20" applyNumberFormat="1" applyFont="1" applyFill="1" applyAlignment="1">
      <alignment horizontal="right" vertical="center"/>
      <protection/>
    </xf>
    <xf numFmtId="4" fontId="7" fillId="2" borderId="0" xfId="20" applyNumberFormat="1" applyFont="1" applyFill="1" applyAlignment="1">
      <alignment horizontal="right" vertical="center"/>
      <protection/>
    </xf>
    <xf numFmtId="0" fontId="4" fillId="0" borderId="0" xfId="20" applyFont="1" applyAlignment="1">
      <alignment horizontal="center" vertical="center"/>
      <protection/>
    </xf>
    <xf numFmtId="4" fontId="2" fillId="0" borderId="0" xfId="20" applyNumberFormat="1" applyFont="1" applyAlignment="1">
      <alignment horizontal="right" vertical="center"/>
      <protection/>
    </xf>
    <xf numFmtId="4" fontId="2" fillId="0" borderId="0" xfId="20" applyNumberFormat="1" applyFont="1" applyAlignment="1">
      <alignment horizontal="right" vertical="center" wrapText="1" indent="1"/>
      <protection/>
    </xf>
    <xf numFmtId="0" fontId="3" fillId="0" borderId="0" xfId="20" applyFont="1" applyBorder="1" applyAlignment="1">
      <alignment horizontal="center" vertical="center"/>
      <protection/>
    </xf>
    <xf numFmtId="4" fontId="2" fillId="0" borderId="0" xfId="20" applyNumberFormat="1" applyFont="1" applyBorder="1" applyAlignment="1">
      <alignment horizontal="right" vertical="center"/>
      <protection/>
    </xf>
    <xf numFmtId="4" fontId="2" fillId="0" borderId="0" xfId="20" applyNumberFormat="1" applyFont="1" applyBorder="1" applyAlignment="1">
      <alignment horizontal="right" vertical="center" wrapText="1"/>
      <protection/>
    </xf>
    <xf numFmtId="0" fontId="4" fillId="0" borderId="3" xfId="20" applyFont="1" applyBorder="1" applyAlignment="1">
      <alignment horizontal="center"/>
      <protection/>
    </xf>
    <xf numFmtId="0" fontId="2" fillId="0" borderId="3" xfId="20" applyFont="1" applyBorder="1">
      <alignment/>
      <protection/>
    </xf>
    <xf numFmtId="4" fontId="2" fillId="0" borderId="3" xfId="0" applyNumberFormat="1" applyFont="1" applyBorder="1"/>
    <xf numFmtId="4" fontId="2" fillId="0" borderId="3" xfId="20" applyNumberFormat="1" applyFont="1" applyBorder="1" applyAlignment="1">
      <alignment horizontal="right" vertical="center" wrapText="1"/>
      <protection/>
    </xf>
    <xf numFmtId="4" fontId="2" fillId="0" borderId="3" xfId="20" applyNumberFormat="1" applyFont="1" applyBorder="1" applyAlignment="1">
      <alignment horizontal="right" vertical="center" wrapText="1" indent="1"/>
      <protection/>
    </xf>
    <xf numFmtId="4" fontId="2" fillId="0" borderId="3" xfId="20" applyNumberFormat="1" applyFont="1" applyBorder="1" applyAlignment="1">
      <alignment horizontal="right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right" vertical="center" indent="3"/>
      <protection/>
    </xf>
    <xf numFmtId="0" fontId="4" fillId="0" borderId="3" xfId="20" applyFont="1" applyBorder="1" applyAlignment="1">
      <alignment horizontal="center" vertical="center"/>
      <protection/>
    </xf>
    <xf numFmtId="4" fontId="2" fillId="0" borderId="3" xfId="20" applyNumberFormat="1" applyFont="1" applyFill="1" applyBorder="1" applyAlignment="1">
      <alignment horizontal="right" wrapText="1"/>
      <protection/>
    </xf>
    <xf numFmtId="0" fontId="3" fillId="0" borderId="3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 vertical="center" wrapText="1"/>
      <protection/>
    </xf>
    <xf numFmtId="0" fontId="2" fillId="4" borderId="4" xfId="20" applyFont="1" applyFill="1" applyBorder="1" applyAlignment="1">
      <alignment horizontal="left" vertical="center"/>
      <protection/>
    </xf>
    <xf numFmtId="0" fontId="6" fillId="0" borderId="4" xfId="20" applyFont="1" applyBorder="1">
      <alignment/>
      <protection/>
    </xf>
    <xf numFmtId="0" fontId="2" fillId="0" borderId="4" xfId="20" applyFont="1" applyBorder="1" applyAlignment="1">
      <alignment/>
      <protection/>
    </xf>
    <xf numFmtId="0" fontId="6" fillId="0" borderId="5" xfId="20" applyFont="1" applyBorder="1">
      <alignment/>
      <protection/>
    </xf>
    <xf numFmtId="0" fontId="2" fillId="0" borderId="5" xfId="20" applyFont="1" applyBorder="1" applyAlignment="1">
      <alignment/>
      <protection/>
    </xf>
    <xf numFmtId="0" fontId="6" fillId="5" borderId="0" xfId="20" applyFont="1" applyFill="1" applyBorder="1" applyAlignment="1">
      <alignment horizontal="left" vertical="center"/>
      <protection/>
    </xf>
    <xf numFmtId="0" fontId="0" fillId="5" borderId="0" xfId="20" applyFont="1" applyFill="1">
      <alignment/>
      <protection/>
    </xf>
    <xf numFmtId="0" fontId="4" fillId="0" borderId="3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/>
      <protection/>
    </xf>
    <xf numFmtId="0" fontId="2" fillId="0" borderId="4" xfId="20" applyFont="1" applyBorder="1">
      <alignment/>
      <protection/>
    </xf>
    <xf numFmtId="0" fontId="4" fillId="0" borderId="5" xfId="20" applyFont="1" applyBorder="1" applyAlignment="1">
      <alignment horizontal="center"/>
      <protection/>
    </xf>
    <xf numFmtId="0" fontId="2" fillId="0" borderId="5" xfId="20" applyFont="1" applyBorder="1">
      <alignment/>
      <protection/>
    </xf>
    <xf numFmtId="4" fontId="2" fillId="0" borderId="3" xfId="20" applyNumberFormat="1" applyFont="1" applyBorder="1" applyAlignment="1">
      <alignment horizontal="right"/>
      <protection/>
    </xf>
    <xf numFmtId="164" fontId="2" fillId="0" borderId="0" xfId="20" applyNumberFormat="1" applyFont="1">
      <alignment/>
      <protection/>
    </xf>
    <xf numFmtId="0" fontId="6" fillId="0" borderId="3" xfId="0" applyFont="1" applyBorder="1"/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/>
    <xf numFmtId="0" fontId="6" fillId="6" borderId="0" xfId="20" applyFont="1" applyFill="1" applyBorder="1" applyAlignment="1">
      <alignment horizontal="left" vertical="center"/>
      <protection/>
    </xf>
    <xf numFmtId="0" fontId="0" fillId="6" borderId="0" xfId="20" applyFont="1" applyFill="1">
      <alignment/>
      <protection/>
    </xf>
    <xf numFmtId="0" fontId="0" fillId="6" borderId="0" xfId="20" applyFont="1" applyFill="1" applyAlignment="1">
      <alignment/>
      <protection/>
    </xf>
    <xf numFmtId="0" fontId="3" fillId="6" borderId="0" xfId="20" applyNumberFormat="1" applyFont="1" applyFill="1">
      <alignment/>
      <protection/>
    </xf>
    <xf numFmtId="4" fontId="0" fillId="6" borderId="0" xfId="20" applyNumberFormat="1" applyFont="1" applyFill="1" applyAlignment="1">
      <alignment horizontal="right"/>
      <protection/>
    </xf>
    <xf numFmtId="164" fontId="6" fillId="6" borderId="0" xfId="20" applyNumberFormat="1" applyFont="1" applyFill="1" applyAlignment="1">
      <alignment horizontal="right"/>
      <protection/>
    </xf>
    <xf numFmtId="164" fontId="6" fillId="5" borderId="0" xfId="20" applyNumberFormat="1" applyFont="1" applyFill="1">
      <alignment/>
      <protection/>
    </xf>
    <xf numFmtId="0" fontId="10" fillId="0" borderId="0" xfId="20" applyFont="1">
      <alignment/>
      <protection/>
    </xf>
    <xf numFmtId="0" fontId="3" fillId="0" borderId="6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8" fillId="5" borderId="0" xfId="20" applyFont="1" applyFill="1" applyAlignment="1">
      <alignment/>
      <protection/>
    </xf>
    <xf numFmtId="0" fontId="0" fillId="0" borderId="0" xfId="0" applyAlignment="1">
      <alignment/>
    </xf>
    <xf numFmtId="4" fontId="6" fillId="0" borderId="8" xfId="20" applyNumberFormat="1" applyFont="1" applyBorder="1" applyAlignment="1">
      <alignment horizontal="center" vertical="center" wrapText="1"/>
      <protection/>
    </xf>
    <xf numFmtId="4" fontId="8" fillId="0" borderId="9" xfId="20" applyNumberFormat="1" applyFont="1" applyBorder="1" applyAlignment="1">
      <alignment horizontal="center" vertical="center" wrapText="1"/>
      <protection/>
    </xf>
    <xf numFmtId="4" fontId="6" fillId="0" borderId="9" xfId="20" applyNumberFormat="1" applyFont="1" applyBorder="1" applyAlignment="1">
      <alignment horizontal="center" vertical="center" wrapText="1"/>
      <protection/>
    </xf>
    <xf numFmtId="4" fontId="6" fillId="0" borderId="10" xfId="20" applyNumberFormat="1" applyFont="1" applyBorder="1" applyAlignment="1">
      <alignment horizontal="center" vertical="center" wrapText="1"/>
      <protection/>
    </xf>
    <xf numFmtId="4" fontId="6" fillId="0" borderId="11" xfId="20" applyNumberFormat="1" applyFont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"/>
  <sheetViews>
    <sheetView tabSelected="1" zoomScaleSheetLayoutView="100" workbookViewId="0" topLeftCell="A55">
      <selection activeCell="P83" sqref="P83"/>
    </sheetView>
  </sheetViews>
  <sheetFormatPr defaultColWidth="9.140625" defaultRowHeight="12.75"/>
  <cols>
    <col min="1" max="1" width="9.00390625" style="22" customWidth="1"/>
    <col min="2" max="2" width="11.421875" style="23" customWidth="1"/>
    <col min="3" max="3" width="8.57421875" style="23" customWidth="1"/>
    <col min="4" max="4" width="12.8515625" style="23" customWidth="1"/>
    <col min="5" max="6" width="8.57421875" style="23" customWidth="1"/>
    <col min="7" max="7" width="12.8515625" style="24" customWidth="1"/>
    <col min="8" max="8" width="11.421875" style="24" customWidth="1"/>
    <col min="9" max="9" width="7.140625" style="25" customWidth="1"/>
    <col min="10" max="10" width="10.7109375" style="22" customWidth="1"/>
    <col min="11" max="11" width="13.7109375" style="26" customWidth="1"/>
    <col min="12" max="13" width="17.140625" style="26" customWidth="1"/>
    <col min="14" max="14" width="14.7109375" style="22" customWidth="1"/>
    <col min="15" max="16384" width="9.140625" style="22" customWidth="1"/>
  </cols>
  <sheetData>
    <row r="1" spans="1:13" ht="18.75">
      <c r="A1" s="27" t="s">
        <v>63</v>
      </c>
      <c r="B1" s="27"/>
      <c r="C1" s="27"/>
      <c r="D1" s="27"/>
      <c r="E1" s="28"/>
      <c r="F1" s="28"/>
      <c r="G1" s="29"/>
      <c r="H1" s="29"/>
      <c r="I1" s="46"/>
      <c r="J1" s="46"/>
      <c r="K1" s="47"/>
      <c r="L1" s="48"/>
      <c r="M1" s="49" t="s">
        <v>64</v>
      </c>
    </row>
    <row r="2" spans="1:13" ht="15" thickBot="1">
      <c r="A2" s="30"/>
      <c r="B2" s="30"/>
      <c r="C2" s="30"/>
      <c r="D2" s="30"/>
      <c r="E2" s="31"/>
      <c r="F2" s="31"/>
      <c r="G2" s="32"/>
      <c r="H2" s="32"/>
      <c r="I2" s="50"/>
      <c r="J2" s="50"/>
      <c r="K2" s="51"/>
      <c r="L2" s="52"/>
      <c r="M2" s="52"/>
    </row>
    <row r="3" spans="1:13" ht="18.75" customHeight="1">
      <c r="A3" s="103" t="s">
        <v>4</v>
      </c>
      <c r="B3" s="107" t="s">
        <v>5</v>
      </c>
      <c r="C3" s="107"/>
      <c r="D3" s="107"/>
      <c r="E3" s="107"/>
      <c r="F3" s="107"/>
      <c r="G3" s="105" t="s">
        <v>6</v>
      </c>
      <c r="H3" s="105" t="s">
        <v>7</v>
      </c>
      <c r="I3" s="105" t="s">
        <v>8</v>
      </c>
      <c r="J3" s="107" t="s">
        <v>9</v>
      </c>
      <c r="K3" s="111" t="s">
        <v>10</v>
      </c>
      <c r="L3" s="111" t="s">
        <v>1</v>
      </c>
      <c r="M3" s="114" t="s">
        <v>2</v>
      </c>
    </row>
    <row r="4" spans="1:13" ht="20.1" customHeight="1" thickBot="1">
      <c r="A4" s="104"/>
      <c r="B4" s="33" t="s">
        <v>11</v>
      </c>
      <c r="C4" s="33" t="s">
        <v>12</v>
      </c>
      <c r="D4" s="33" t="s">
        <v>13</v>
      </c>
      <c r="E4" s="33" t="s">
        <v>14</v>
      </c>
      <c r="F4" s="33" t="s">
        <v>15</v>
      </c>
      <c r="G4" s="106"/>
      <c r="H4" s="106"/>
      <c r="I4" s="106"/>
      <c r="J4" s="108"/>
      <c r="K4" s="112"/>
      <c r="L4" s="113"/>
      <c r="M4" s="115"/>
    </row>
    <row r="5" spans="1:13" ht="13.5">
      <c r="A5" s="34"/>
      <c r="B5" s="35"/>
      <c r="C5" s="35"/>
      <c r="D5" s="35"/>
      <c r="E5" s="35"/>
      <c r="F5" s="35"/>
      <c r="G5" s="36"/>
      <c r="H5" s="36"/>
      <c r="I5" s="36"/>
      <c r="J5" s="53"/>
      <c r="K5" s="54"/>
      <c r="L5" s="55"/>
      <c r="M5" s="55"/>
    </row>
    <row r="6" spans="1:13" ht="12.75">
      <c r="A6" s="37">
        <v>10</v>
      </c>
      <c r="B6" s="38" t="s">
        <v>16</v>
      </c>
      <c r="C6" s="38" t="s">
        <v>36</v>
      </c>
      <c r="D6" s="38"/>
      <c r="E6" s="38" t="s">
        <v>18</v>
      </c>
      <c r="F6" s="38"/>
      <c r="G6" s="39"/>
      <c r="H6" s="39"/>
      <c r="I6" s="56">
        <v>2</v>
      </c>
      <c r="J6" s="57"/>
      <c r="K6" s="58">
        <v>0</v>
      </c>
      <c r="L6" s="59">
        <f aca="true" t="shared" si="0" ref="L6:L8">(I6*K6)</f>
        <v>0</v>
      </c>
      <c r="M6" s="60"/>
    </row>
    <row r="7" spans="1:13" ht="12.75">
      <c r="A7" s="37">
        <v>10</v>
      </c>
      <c r="B7" s="38" t="s">
        <v>16</v>
      </c>
      <c r="C7" s="38" t="s">
        <v>17</v>
      </c>
      <c r="D7" s="38"/>
      <c r="E7" s="38" t="s">
        <v>18</v>
      </c>
      <c r="F7" s="38"/>
      <c r="G7" s="39"/>
      <c r="H7" s="39"/>
      <c r="I7" s="56">
        <v>4</v>
      </c>
      <c r="J7" s="57"/>
      <c r="K7" s="58">
        <v>0</v>
      </c>
      <c r="L7" s="81"/>
      <c r="M7" s="59">
        <f>(I7*K7)</f>
        <v>0</v>
      </c>
    </row>
    <row r="8" spans="1:13" ht="12.75">
      <c r="A8" s="37">
        <v>10</v>
      </c>
      <c r="B8" s="38" t="s">
        <v>45</v>
      </c>
      <c r="C8" s="38" t="s">
        <v>17</v>
      </c>
      <c r="D8" s="38"/>
      <c r="E8" s="38" t="s">
        <v>18</v>
      </c>
      <c r="F8" s="38"/>
      <c r="G8" s="39"/>
      <c r="H8" s="39"/>
      <c r="I8" s="56">
        <v>1</v>
      </c>
      <c r="J8" s="57"/>
      <c r="K8" s="58">
        <v>0</v>
      </c>
      <c r="L8" s="59">
        <f t="shared" si="0"/>
        <v>0</v>
      </c>
      <c r="M8" s="61"/>
    </row>
    <row r="9" spans="1:13" ht="12.75">
      <c r="A9" s="37">
        <v>11</v>
      </c>
      <c r="B9" s="38"/>
      <c r="C9" s="38" t="s">
        <v>36</v>
      </c>
      <c r="D9" s="38"/>
      <c r="E9" s="38"/>
      <c r="F9" s="38"/>
      <c r="G9" s="39"/>
      <c r="H9" s="39"/>
      <c r="I9" s="56">
        <v>2</v>
      </c>
      <c r="J9" s="57"/>
      <c r="K9" s="58">
        <v>0</v>
      </c>
      <c r="L9" s="81"/>
      <c r="M9" s="59">
        <f>(I9*K9)</f>
        <v>0</v>
      </c>
    </row>
    <row r="10" spans="1:13" ht="12.75">
      <c r="A10" s="37">
        <v>11</v>
      </c>
      <c r="B10" s="38"/>
      <c r="C10" s="38" t="s">
        <v>17</v>
      </c>
      <c r="D10" s="38"/>
      <c r="E10" s="38"/>
      <c r="F10" s="38"/>
      <c r="G10" s="39"/>
      <c r="H10" s="39"/>
      <c r="I10" s="56">
        <v>5</v>
      </c>
      <c r="J10" s="57"/>
      <c r="K10" s="58">
        <v>0</v>
      </c>
      <c r="L10" s="81"/>
      <c r="M10" s="59">
        <f>(I10*K10)</f>
        <v>0</v>
      </c>
    </row>
    <row r="11" spans="1:13" ht="12.75">
      <c r="A11" s="37">
        <v>21</v>
      </c>
      <c r="B11" s="38" t="s">
        <v>56</v>
      </c>
      <c r="C11" s="38"/>
      <c r="D11" s="38" t="s">
        <v>43</v>
      </c>
      <c r="E11" s="38"/>
      <c r="F11" s="38"/>
      <c r="G11" s="39"/>
      <c r="H11" s="39"/>
      <c r="I11" s="56">
        <v>1</v>
      </c>
      <c r="J11" s="57"/>
      <c r="K11" s="58">
        <v>0</v>
      </c>
      <c r="L11" s="59">
        <f aca="true" t="shared" si="1" ref="L11:L59">(I11*K11)</f>
        <v>0</v>
      </c>
      <c r="M11" s="61"/>
    </row>
    <row r="12" spans="1:13" s="21" customFormat="1" ht="12.75">
      <c r="A12" s="37">
        <v>21</v>
      </c>
      <c r="B12" s="38" t="s">
        <v>57</v>
      </c>
      <c r="C12" s="38"/>
      <c r="D12" s="38" t="s">
        <v>42</v>
      </c>
      <c r="E12" s="38"/>
      <c r="F12" s="38"/>
      <c r="G12" s="39"/>
      <c r="H12" s="39"/>
      <c r="I12" s="56">
        <v>1</v>
      </c>
      <c r="J12" s="57"/>
      <c r="K12" s="58">
        <v>0</v>
      </c>
      <c r="L12" s="59">
        <f t="shared" si="1"/>
        <v>0</v>
      </c>
      <c r="M12" s="61"/>
    </row>
    <row r="13" spans="1:13" s="21" customFormat="1" ht="12.75">
      <c r="A13" s="37">
        <v>21</v>
      </c>
      <c r="B13" s="38" t="s">
        <v>58</v>
      </c>
      <c r="C13" s="38"/>
      <c r="D13" s="38" t="s">
        <v>43</v>
      </c>
      <c r="E13" s="38"/>
      <c r="F13" s="38"/>
      <c r="G13" s="39"/>
      <c r="H13" s="39"/>
      <c r="I13" s="56">
        <v>1</v>
      </c>
      <c r="J13" s="57"/>
      <c r="K13" s="58">
        <v>0</v>
      </c>
      <c r="L13" s="59">
        <f t="shared" si="1"/>
        <v>0</v>
      </c>
      <c r="M13" s="61"/>
    </row>
    <row r="14" spans="1:13" ht="12.75">
      <c r="A14" s="37">
        <v>21</v>
      </c>
      <c r="B14" s="38" t="s">
        <v>59</v>
      </c>
      <c r="C14" s="38"/>
      <c r="D14" s="38" t="s">
        <v>42</v>
      </c>
      <c r="E14" s="38"/>
      <c r="F14" s="38"/>
      <c r="G14" s="39"/>
      <c r="H14" s="39"/>
      <c r="I14" s="56">
        <v>1</v>
      </c>
      <c r="J14" s="57"/>
      <c r="K14" s="58">
        <v>0</v>
      </c>
      <c r="L14" s="59">
        <f t="shared" si="1"/>
        <v>0</v>
      </c>
      <c r="M14" s="61"/>
    </row>
    <row r="15" spans="1:13" ht="12.75">
      <c r="A15" s="37">
        <v>30</v>
      </c>
      <c r="B15" s="38"/>
      <c r="C15" s="38"/>
      <c r="D15" s="38" t="s">
        <v>37</v>
      </c>
      <c r="E15" s="38"/>
      <c r="F15" s="38"/>
      <c r="G15" s="39"/>
      <c r="H15" s="39"/>
      <c r="I15" s="56">
        <v>6</v>
      </c>
      <c r="J15" s="57"/>
      <c r="K15" s="58">
        <v>0</v>
      </c>
      <c r="L15" s="81"/>
      <c r="M15" s="59">
        <f aca="true" t="shared" si="2" ref="M15:M23">(I15*K15)</f>
        <v>0</v>
      </c>
    </row>
    <row r="16" spans="1:13" ht="12.75">
      <c r="A16" s="40">
        <v>30</v>
      </c>
      <c r="B16" s="38"/>
      <c r="C16" s="38" t="s">
        <v>28</v>
      </c>
      <c r="D16" s="38" t="s">
        <v>29</v>
      </c>
      <c r="E16" s="38"/>
      <c r="F16" s="38"/>
      <c r="G16" s="39"/>
      <c r="H16" s="39"/>
      <c r="I16" s="56">
        <v>1</v>
      </c>
      <c r="J16" s="57"/>
      <c r="K16" s="58">
        <v>0</v>
      </c>
      <c r="L16" s="81"/>
      <c r="M16" s="59">
        <f t="shared" si="2"/>
        <v>0</v>
      </c>
    </row>
    <row r="17" spans="1:13" ht="12.75">
      <c r="A17" s="37">
        <v>50</v>
      </c>
      <c r="B17" s="38"/>
      <c r="C17" s="38"/>
      <c r="D17" s="38"/>
      <c r="E17" s="38"/>
      <c r="F17" s="38" t="s">
        <v>34</v>
      </c>
      <c r="G17" s="39"/>
      <c r="H17" s="39"/>
      <c r="I17" s="56">
        <v>1</v>
      </c>
      <c r="J17" s="57"/>
      <c r="K17" s="58">
        <v>0</v>
      </c>
      <c r="L17" s="81"/>
      <c r="M17" s="59">
        <f t="shared" si="2"/>
        <v>0</v>
      </c>
    </row>
    <row r="18" spans="1:13" ht="12.75">
      <c r="A18" s="37">
        <v>65</v>
      </c>
      <c r="B18" s="38"/>
      <c r="C18" s="38"/>
      <c r="D18" s="38"/>
      <c r="E18" s="38"/>
      <c r="F18" s="38"/>
      <c r="G18" s="39"/>
      <c r="H18" s="39"/>
      <c r="I18" s="56">
        <v>3</v>
      </c>
      <c r="J18" s="57"/>
      <c r="K18" s="58">
        <v>0</v>
      </c>
      <c r="L18" s="81"/>
      <c r="M18" s="59">
        <f t="shared" si="2"/>
        <v>0</v>
      </c>
    </row>
    <row r="19" spans="1:13" ht="12.75">
      <c r="A19" s="92">
        <v>65</v>
      </c>
      <c r="B19" s="83"/>
      <c r="C19" s="83"/>
      <c r="D19" s="83"/>
      <c r="E19" s="83"/>
      <c r="F19" s="83" t="s">
        <v>20</v>
      </c>
      <c r="G19" s="84"/>
      <c r="H19" s="84"/>
      <c r="I19" s="89">
        <v>1</v>
      </c>
      <c r="J19" s="94"/>
      <c r="K19" s="58">
        <v>0</v>
      </c>
      <c r="L19" s="88"/>
      <c r="M19" s="88">
        <f aca="true" t="shared" si="3" ref="M19">I19*K19</f>
        <v>0</v>
      </c>
    </row>
    <row r="20" spans="1:13" ht="12.75">
      <c r="A20" s="92">
        <v>65</v>
      </c>
      <c r="B20" s="85"/>
      <c r="C20" s="85"/>
      <c r="D20" s="85"/>
      <c r="E20" s="86"/>
      <c r="F20" s="83" t="s">
        <v>36</v>
      </c>
      <c r="G20" s="87"/>
      <c r="H20" s="87"/>
      <c r="I20" s="91">
        <v>2</v>
      </c>
      <c r="J20" s="93"/>
      <c r="K20" s="58">
        <v>0</v>
      </c>
      <c r="L20" s="88"/>
      <c r="M20" s="88">
        <f aca="true" t="shared" si="4" ref="M20">I20*K20</f>
        <v>0</v>
      </c>
    </row>
    <row r="21" spans="1:13" ht="12.75">
      <c r="A21" s="37">
        <v>67</v>
      </c>
      <c r="B21" s="38"/>
      <c r="C21" s="38"/>
      <c r="D21" s="38"/>
      <c r="E21" s="38"/>
      <c r="F21" s="38"/>
      <c r="G21" s="39"/>
      <c r="H21" s="39"/>
      <c r="I21" s="56">
        <v>2</v>
      </c>
      <c r="J21" s="57"/>
      <c r="K21" s="58">
        <v>0</v>
      </c>
      <c r="L21" s="81"/>
      <c r="M21" s="59">
        <f t="shared" si="2"/>
        <v>0</v>
      </c>
    </row>
    <row r="22" spans="1:13" ht="12.75">
      <c r="A22" s="40">
        <v>70</v>
      </c>
      <c r="B22" s="38"/>
      <c r="C22" s="38"/>
      <c r="D22" s="38"/>
      <c r="E22" s="38"/>
      <c r="F22" s="38"/>
      <c r="G22" s="39"/>
      <c r="H22" s="39"/>
      <c r="I22" s="56">
        <v>2</v>
      </c>
      <c r="J22" s="57"/>
      <c r="K22" s="58">
        <v>0</v>
      </c>
      <c r="L22" s="81"/>
      <c r="M22" s="59">
        <f t="shared" si="2"/>
        <v>0</v>
      </c>
    </row>
    <row r="23" spans="1:13" ht="12.75">
      <c r="A23" s="40">
        <v>71</v>
      </c>
      <c r="B23" s="38"/>
      <c r="C23" s="38"/>
      <c r="D23" s="38"/>
      <c r="E23" s="38"/>
      <c r="F23" s="38"/>
      <c r="G23" s="39"/>
      <c r="H23" s="39"/>
      <c r="I23" s="56">
        <v>6</v>
      </c>
      <c r="J23" s="57"/>
      <c r="K23" s="58">
        <v>0</v>
      </c>
      <c r="L23" s="81"/>
      <c r="M23" s="59">
        <f t="shared" si="2"/>
        <v>0</v>
      </c>
    </row>
    <row r="24" spans="1:13" ht="12.75">
      <c r="A24" s="40">
        <v>80</v>
      </c>
      <c r="B24" s="38"/>
      <c r="C24" s="38"/>
      <c r="D24" s="38"/>
      <c r="E24" s="38"/>
      <c r="F24" s="38"/>
      <c r="G24" s="39"/>
      <c r="H24" s="39"/>
      <c r="I24" s="56">
        <v>1</v>
      </c>
      <c r="J24" s="57"/>
      <c r="K24" s="58">
        <v>0</v>
      </c>
      <c r="L24" s="59">
        <f t="shared" si="1"/>
        <v>0</v>
      </c>
      <c r="M24" s="61"/>
    </row>
    <row r="25" spans="1:12" ht="12.75">
      <c r="A25" s="92">
        <v>90</v>
      </c>
      <c r="B25" s="83"/>
      <c r="C25" s="83"/>
      <c r="D25" s="83"/>
      <c r="E25" s="83"/>
      <c r="F25" s="83"/>
      <c r="G25" s="84"/>
      <c r="H25" s="84"/>
      <c r="I25" s="89">
        <v>2</v>
      </c>
      <c r="J25" s="90"/>
      <c r="K25" s="58">
        <v>0</v>
      </c>
      <c r="L25" s="88">
        <f>I25*K25</f>
        <v>0</v>
      </c>
    </row>
    <row r="26" spans="1:13" ht="12.75">
      <c r="A26" s="92">
        <v>91</v>
      </c>
      <c r="B26" s="83"/>
      <c r="C26" s="83"/>
      <c r="D26" s="83"/>
      <c r="E26" s="83"/>
      <c r="F26" s="83"/>
      <c r="G26" s="84"/>
      <c r="H26" s="84"/>
      <c r="I26" s="89">
        <v>1</v>
      </c>
      <c r="J26" s="90"/>
      <c r="K26" s="58">
        <v>0</v>
      </c>
      <c r="L26" s="88"/>
      <c r="M26" s="88">
        <f>I26*K26</f>
        <v>0</v>
      </c>
    </row>
    <row r="27" spans="1:13" ht="12.75">
      <c r="A27" s="92">
        <v>92</v>
      </c>
      <c r="B27" s="83"/>
      <c r="C27" s="83"/>
      <c r="D27" s="83"/>
      <c r="E27" s="83"/>
      <c r="F27" s="83"/>
      <c r="G27" s="84"/>
      <c r="H27" s="84"/>
      <c r="I27" s="89">
        <v>2</v>
      </c>
      <c r="J27" s="90"/>
      <c r="K27" s="58">
        <v>0</v>
      </c>
      <c r="L27" s="88"/>
      <c r="M27" s="88">
        <f>I27*K27</f>
        <v>0</v>
      </c>
    </row>
    <row r="28" spans="1:13" ht="12.75">
      <c r="A28" s="37">
        <v>100</v>
      </c>
      <c r="B28" s="38"/>
      <c r="C28" s="38"/>
      <c r="D28" s="38"/>
      <c r="E28" s="38"/>
      <c r="F28" s="38"/>
      <c r="G28" s="39"/>
      <c r="H28" s="39"/>
      <c r="I28" s="56">
        <v>11</v>
      </c>
      <c r="J28" s="57"/>
      <c r="K28" s="58">
        <v>0</v>
      </c>
      <c r="L28" s="81"/>
      <c r="M28" s="59">
        <f aca="true" t="shared" si="5" ref="M28:M55">(I28*K28)</f>
        <v>0</v>
      </c>
    </row>
    <row r="29" spans="1:13" ht="12.75">
      <c r="A29" s="40">
        <v>101</v>
      </c>
      <c r="B29" s="38"/>
      <c r="C29" s="38"/>
      <c r="D29" s="38"/>
      <c r="E29" s="38"/>
      <c r="F29" s="38"/>
      <c r="G29" s="39"/>
      <c r="H29" s="39"/>
      <c r="I29" s="56">
        <v>2</v>
      </c>
      <c r="J29" s="57"/>
      <c r="K29" s="58">
        <v>0</v>
      </c>
      <c r="L29" s="81"/>
      <c r="M29" s="59">
        <f t="shared" si="5"/>
        <v>0</v>
      </c>
    </row>
    <row r="30" spans="1:13" ht="12.75">
      <c r="A30" s="37">
        <v>104</v>
      </c>
      <c r="B30" s="38"/>
      <c r="C30" s="38"/>
      <c r="D30" s="38"/>
      <c r="E30" s="38"/>
      <c r="F30" s="38"/>
      <c r="G30" s="39"/>
      <c r="H30" s="39"/>
      <c r="I30" s="56">
        <v>2</v>
      </c>
      <c r="J30" s="57"/>
      <c r="K30" s="58">
        <v>0</v>
      </c>
      <c r="L30" s="81"/>
      <c r="M30" s="59">
        <f t="shared" si="5"/>
        <v>0</v>
      </c>
    </row>
    <row r="31" spans="1:13" ht="12.75">
      <c r="A31" s="37" t="s">
        <v>38</v>
      </c>
      <c r="B31" s="38"/>
      <c r="C31" s="38"/>
      <c r="D31" s="38"/>
      <c r="E31" s="38"/>
      <c r="F31" s="38"/>
      <c r="G31" s="39"/>
      <c r="H31" s="39"/>
      <c r="I31" s="56">
        <v>5</v>
      </c>
      <c r="J31" s="57"/>
      <c r="K31" s="58">
        <v>0</v>
      </c>
      <c r="L31" s="81"/>
      <c r="M31" s="59">
        <f t="shared" si="5"/>
        <v>0</v>
      </c>
    </row>
    <row r="32" spans="1:13" ht="12.75">
      <c r="A32" s="37" t="s">
        <v>19</v>
      </c>
      <c r="B32" s="41"/>
      <c r="C32" s="41"/>
      <c r="D32" s="41"/>
      <c r="E32" s="41"/>
      <c r="F32" s="41"/>
      <c r="G32" s="42"/>
      <c r="H32" s="42"/>
      <c r="I32" s="62">
        <v>9</v>
      </c>
      <c r="J32" s="63"/>
      <c r="K32" s="58">
        <v>0</v>
      </c>
      <c r="L32" s="81"/>
      <c r="M32" s="59">
        <f t="shared" si="5"/>
        <v>0</v>
      </c>
    </row>
    <row r="33" spans="1:13" ht="12.75">
      <c r="A33" s="40" t="s">
        <v>21</v>
      </c>
      <c r="B33" s="43"/>
      <c r="C33" s="43"/>
      <c r="D33" s="43"/>
      <c r="E33" s="44"/>
      <c r="F33" s="44"/>
      <c r="G33" s="45"/>
      <c r="H33" s="45"/>
      <c r="I33" s="64">
        <v>1</v>
      </c>
      <c r="J33" s="64"/>
      <c r="K33" s="58">
        <v>0</v>
      </c>
      <c r="L33" s="81"/>
      <c r="M33" s="59">
        <f t="shared" si="5"/>
        <v>0</v>
      </c>
    </row>
    <row r="34" spans="1:13" ht="12.75">
      <c r="A34" s="37" t="s">
        <v>31</v>
      </c>
      <c r="B34" s="38"/>
      <c r="C34" s="38"/>
      <c r="D34" s="38"/>
      <c r="E34" s="38"/>
      <c r="F34" s="38"/>
      <c r="G34" s="39"/>
      <c r="H34" s="39"/>
      <c r="I34" s="56">
        <v>9</v>
      </c>
      <c r="J34" s="57"/>
      <c r="K34" s="58">
        <v>0</v>
      </c>
      <c r="L34" s="81"/>
      <c r="M34" s="59">
        <f t="shared" si="5"/>
        <v>0</v>
      </c>
    </row>
    <row r="35" spans="1:13" ht="12.75">
      <c r="A35" s="40" t="s">
        <v>22</v>
      </c>
      <c r="B35" s="43"/>
      <c r="C35" s="43"/>
      <c r="D35" s="43"/>
      <c r="E35" s="44"/>
      <c r="F35" s="38" t="s">
        <v>20</v>
      </c>
      <c r="G35" s="45"/>
      <c r="H35" s="45"/>
      <c r="I35" s="64">
        <v>2</v>
      </c>
      <c r="J35" s="64"/>
      <c r="K35" s="58">
        <v>0</v>
      </c>
      <c r="L35" s="81"/>
      <c r="M35" s="59">
        <f t="shared" si="5"/>
        <v>0</v>
      </c>
    </row>
    <row r="36" spans="1:13" ht="12.75">
      <c r="A36" s="37" t="s">
        <v>22</v>
      </c>
      <c r="B36" s="38"/>
      <c r="C36" s="38"/>
      <c r="D36" s="38"/>
      <c r="E36" s="38"/>
      <c r="F36" s="38"/>
      <c r="G36" s="39"/>
      <c r="H36" s="39"/>
      <c r="I36" s="56">
        <v>7</v>
      </c>
      <c r="J36" s="57"/>
      <c r="K36" s="58">
        <v>0</v>
      </c>
      <c r="L36" s="81"/>
      <c r="M36" s="59">
        <f t="shared" si="5"/>
        <v>0</v>
      </c>
    </row>
    <row r="37" spans="1:13" ht="12.75">
      <c r="A37" s="37" t="s">
        <v>60</v>
      </c>
      <c r="B37" s="38"/>
      <c r="C37" s="38"/>
      <c r="D37" s="38"/>
      <c r="E37" s="38"/>
      <c r="F37" s="38"/>
      <c r="G37" s="39"/>
      <c r="H37" s="39"/>
      <c r="I37" s="64">
        <v>2</v>
      </c>
      <c r="J37" s="57"/>
      <c r="K37" s="58">
        <v>0</v>
      </c>
      <c r="L37" s="81"/>
      <c r="M37" s="59">
        <f t="shared" si="5"/>
        <v>0</v>
      </c>
    </row>
    <row r="38" spans="1:13" ht="12.75">
      <c r="A38" s="40" t="s">
        <v>33</v>
      </c>
      <c r="B38" s="38"/>
      <c r="C38" s="38"/>
      <c r="D38" s="38"/>
      <c r="E38" s="38"/>
      <c r="F38" s="38" t="s">
        <v>34</v>
      </c>
      <c r="G38" s="39"/>
      <c r="H38" s="39"/>
      <c r="I38" s="56">
        <v>1</v>
      </c>
      <c r="J38" s="57"/>
      <c r="K38" s="58">
        <v>0</v>
      </c>
      <c r="L38" s="81"/>
      <c r="M38" s="59">
        <f t="shared" si="5"/>
        <v>0</v>
      </c>
    </row>
    <row r="39" spans="1:13" ht="12.75">
      <c r="A39" s="92" t="s">
        <v>33</v>
      </c>
      <c r="B39" s="85"/>
      <c r="C39" s="85"/>
      <c r="D39" s="85"/>
      <c r="E39" s="86"/>
      <c r="F39" s="86"/>
      <c r="G39" s="87"/>
      <c r="H39" s="87"/>
      <c r="I39" s="91">
        <v>1</v>
      </c>
      <c r="J39" s="93"/>
      <c r="K39" s="58">
        <v>0</v>
      </c>
      <c r="L39" s="88"/>
      <c r="M39" s="88">
        <f aca="true" t="shared" si="6" ref="M39">I39*K39</f>
        <v>0</v>
      </c>
    </row>
    <row r="40" spans="1:13" ht="12.75">
      <c r="A40" s="37" t="s">
        <v>23</v>
      </c>
      <c r="B40" s="38"/>
      <c r="C40" s="38"/>
      <c r="D40" s="38"/>
      <c r="E40" s="38"/>
      <c r="F40" s="38"/>
      <c r="G40" s="39"/>
      <c r="H40" s="39"/>
      <c r="I40" s="56">
        <v>8</v>
      </c>
      <c r="J40" s="57"/>
      <c r="K40" s="58">
        <v>0</v>
      </c>
      <c r="L40" s="81"/>
      <c r="M40" s="59">
        <f t="shared" si="5"/>
        <v>0</v>
      </c>
    </row>
    <row r="41" spans="1:13" ht="12.75">
      <c r="A41" s="40" t="s">
        <v>24</v>
      </c>
      <c r="B41" s="43"/>
      <c r="C41" s="43"/>
      <c r="D41" s="43"/>
      <c r="E41" s="44"/>
      <c r="F41" s="44"/>
      <c r="G41" s="45"/>
      <c r="H41" s="45"/>
      <c r="I41" s="64">
        <v>9</v>
      </c>
      <c r="J41" s="64"/>
      <c r="K41" s="58">
        <v>0</v>
      </c>
      <c r="L41" s="81"/>
      <c r="M41" s="59">
        <f t="shared" si="5"/>
        <v>0</v>
      </c>
    </row>
    <row r="42" spans="1:13" ht="12.75">
      <c r="A42" s="37" t="s">
        <v>39</v>
      </c>
      <c r="B42" s="38"/>
      <c r="C42" s="38"/>
      <c r="D42" s="38"/>
      <c r="E42" s="38"/>
      <c r="F42" s="38"/>
      <c r="G42" s="39"/>
      <c r="H42" s="39"/>
      <c r="I42" s="56">
        <v>5</v>
      </c>
      <c r="J42" s="57"/>
      <c r="K42" s="58">
        <v>0</v>
      </c>
      <c r="L42" s="81"/>
      <c r="M42" s="59">
        <f t="shared" si="5"/>
        <v>0</v>
      </c>
    </row>
    <row r="43" spans="1:13" ht="12.75">
      <c r="A43" s="40" t="s">
        <v>32</v>
      </c>
      <c r="B43" s="38"/>
      <c r="C43" s="38"/>
      <c r="D43" s="38"/>
      <c r="E43" s="38"/>
      <c r="F43" s="38"/>
      <c r="G43" s="39"/>
      <c r="H43" s="39"/>
      <c r="I43" s="56">
        <v>1</v>
      </c>
      <c r="J43" s="57"/>
      <c r="K43" s="58">
        <v>0</v>
      </c>
      <c r="L43" s="81"/>
      <c r="M43" s="59">
        <f t="shared" si="5"/>
        <v>0</v>
      </c>
    </row>
    <row r="44" spans="1:13" ht="12.75">
      <c r="A44" s="37" t="s">
        <v>25</v>
      </c>
      <c r="B44" s="38"/>
      <c r="C44" s="38"/>
      <c r="D44" s="38"/>
      <c r="E44" s="38"/>
      <c r="F44" s="38"/>
      <c r="G44" s="39"/>
      <c r="H44" s="39"/>
      <c r="I44" s="56">
        <v>17</v>
      </c>
      <c r="J44" s="57"/>
      <c r="K44" s="58">
        <v>0</v>
      </c>
      <c r="L44" s="81"/>
      <c r="M44" s="59">
        <f t="shared" si="5"/>
        <v>0</v>
      </c>
    </row>
    <row r="45" spans="1:13" ht="12.75">
      <c r="A45" s="37" t="s">
        <v>61</v>
      </c>
      <c r="B45" s="38"/>
      <c r="C45" s="38"/>
      <c r="D45" s="38"/>
      <c r="E45" s="38"/>
      <c r="F45" s="38"/>
      <c r="G45" s="39"/>
      <c r="H45" s="39"/>
      <c r="I45" s="56">
        <v>4</v>
      </c>
      <c r="J45" s="57"/>
      <c r="K45" s="58">
        <v>0</v>
      </c>
      <c r="L45" s="81"/>
      <c r="M45" s="59">
        <f t="shared" si="5"/>
        <v>0</v>
      </c>
    </row>
    <row r="46" spans="1:13" ht="12.75">
      <c r="A46" s="37" t="s">
        <v>26</v>
      </c>
      <c r="B46" s="38"/>
      <c r="C46" s="38"/>
      <c r="D46" s="38"/>
      <c r="E46" s="38"/>
      <c r="F46" s="38"/>
      <c r="G46" s="39"/>
      <c r="H46" s="39"/>
      <c r="I46" s="56">
        <v>5</v>
      </c>
      <c r="J46" s="57"/>
      <c r="K46" s="58">
        <v>0</v>
      </c>
      <c r="L46" s="81"/>
      <c r="M46" s="59">
        <f t="shared" si="5"/>
        <v>0</v>
      </c>
    </row>
    <row r="47" spans="1:13" ht="12.75">
      <c r="A47" s="40" t="s">
        <v>27</v>
      </c>
      <c r="B47" s="43"/>
      <c r="C47" s="43"/>
      <c r="D47" s="43"/>
      <c r="E47" s="44"/>
      <c r="F47" s="44"/>
      <c r="G47" s="45"/>
      <c r="H47" s="45"/>
      <c r="I47" s="64">
        <v>5</v>
      </c>
      <c r="J47" s="64"/>
      <c r="K47" s="58">
        <v>0</v>
      </c>
      <c r="L47" s="81"/>
      <c r="M47" s="59">
        <f t="shared" si="5"/>
        <v>0</v>
      </c>
    </row>
    <row r="48" spans="1:13" ht="12.75">
      <c r="A48" s="37" t="s">
        <v>40</v>
      </c>
      <c r="B48" s="38"/>
      <c r="C48" s="38"/>
      <c r="D48" s="38"/>
      <c r="E48" s="38"/>
      <c r="F48" s="38"/>
      <c r="G48" s="39"/>
      <c r="H48" s="39"/>
      <c r="I48" s="56">
        <v>9</v>
      </c>
      <c r="J48" s="57"/>
      <c r="K48" s="58">
        <v>0</v>
      </c>
      <c r="L48" s="81"/>
      <c r="M48" s="59">
        <f t="shared" si="5"/>
        <v>0</v>
      </c>
    </row>
    <row r="49" spans="1:13" ht="12.75">
      <c r="A49" s="37" t="s">
        <v>62</v>
      </c>
      <c r="B49" s="38"/>
      <c r="C49" s="38"/>
      <c r="D49" s="38"/>
      <c r="E49" s="38"/>
      <c r="F49" s="38"/>
      <c r="G49" s="39"/>
      <c r="H49" s="39"/>
      <c r="I49" s="56">
        <v>1</v>
      </c>
      <c r="J49" s="57"/>
      <c r="K49" s="58">
        <v>0</v>
      </c>
      <c r="L49" s="81"/>
      <c r="M49" s="59">
        <f t="shared" si="5"/>
        <v>0</v>
      </c>
    </row>
    <row r="50" spans="1:13" ht="12.75">
      <c r="A50" s="37">
        <v>186</v>
      </c>
      <c r="B50" s="43"/>
      <c r="C50" s="43"/>
      <c r="D50" s="43"/>
      <c r="E50" s="44"/>
      <c r="F50" s="44"/>
      <c r="G50" s="45"/>
      <c r="H50" s="45"/>
      <c r="I50" s="64">
        <v>7</v>
      </c>
      <c r="J50" s="64"/>
      <c r="K50" s="58">
        <v>0</v>
      </c>
      <c r="L50" s="81"/>
      <c r="M50" s="59">
        <f t="shared" si="5"/>
        <v>0</v>
      </c>
    </row>
    <row r="51" spans="1:13" ht="12.75">
      <c r="A51" s="37">
        <v>187</v>
      </c>
      <c r="B51" s="43"/>
      <c r="C51" s="43"/>
      <c r="D51" s="43"/>
      <c r="E51" s="44"/>
      <c r="F51" s="44"/>
      <c r="G51" s="45"/>
      <c r="H51" s="45"/>
      <c r="I51" s="64">
        <v>8</v>
      </c>
      <c r="J51" s="64"/>
      <c r="K51" s="58">
        <v>0</v>
      </c>
      <c r="L51" s="81"/>
      <c r="M51" s="59">
        <f t="shared" si="5"/>
        <v>0</v>
      </c>
    </row>
    <row r="52" spans="1:13" ht="12.75">
      <c r="A52" s="37">
        <v>188</v>
      </c>
      <c r="B52" s="43"/>
      <c r="C52" s="43"/>
      <c r="D52" s="43"/>
      <c r="E52" s="44"/>
      <c r="F52" s="44"/>
      <c r="G52" s="45"/>
      <c r="H52" s="45"/>
      <c r="I52" s="64">
        <v>7</v>
      </c>
      <c r="J52" s="64"/>
      <c r="K52" s="58">
        <v>0</v>
      </c>
      <c r="L52" s="81"/>
      <c r="M52" s="59">
        <f t="shared" si="5"/>
        <v>0</v>
      </c>
    </row>
    <row r="53" spans="1:13" ht="12.75">
      <c r="A53" s="37">
        <v>189</v>
      </c>
      <c r="B53" s="43"/>
      <c r="C53" s="43"/>
      <c r="D53" s="43"/>
      <c r="E53" s="44"/>
      <c r="F53" s="44"/>
      <c r="G53" s="45"/>
      <c r="H53" s="45"/>
      <c r="I53" s="64">
        <v>7</v>
      </c>
      <c r="J53" s="64"/>
      <c r="K53" s="58">
        <v>0</v>
      </c>
      <c r="L53" s="81"/>
      <c r="M53" s="59">
        <f t="shared" si="5"/>
        <v>0</v>
      </c>
    </row>
    <row r="54" spans="1:13" ht="12.75">
      <c r="A54" s="37">
        <v>190</v>
      </c>
      <c r="B54" s="43"/>
      <c r="C54" s="43"/>
      <c r="D54" s="43"/>
      <c r="E54" s="44"/>
      <c r="F54" s="44"/>
      <c r="G54" s="45"/>
      <c r="H54" s="45"/>
      <c r="I54" s="64">
        <v>3</v>
      </c>
      <c r="J54" s="64" t="s">
        <v>41</v>
      </c>
      <c r="K54" s="58">
        <v>0</v>
      </c>
      <c r="L54" s="81"/>
      <c r="M54" s="59">
        <f t="shared" si="5"/>
        <v>0</v>
      </c>
    </row>
    <row r="55" spans="1:13" ht="12.75">
      <c r="A55" s="40">
        <v>195</v>
      </c>
      <c r="B55" s="38"/>
      <c r="C55" s="38"/>
      <c r="D55" s="38"/>
      <c r="E55" s="38"/>
      <c r="F55" s="38"/>
      <c r="G55" s="39"/>
      <c r="H55" s="39"/>
      <c r="I55" s="56">
        <v>1</v>
      </c>
      <c r="J55" s="57"/>
      <c r="K55" s="58">
        <v>0</v>
      </c>
      <c r="L55" s="81"/>
      <c r="M55" s="59">
        <f t="shared" si="5"/>
        <v>0</v>
      </c>
    </row>
    <row r="56" spans="1:13" ht="12.75">
      <c r="A56" s="37">
        <v>200</v>
      </c>
      <c r="B56" s="66"/>
      <c r="C56" s="66"/>
      <c r="D56" s="66"/>
      <c r="E56" s="66"/>
      <c r="F56" s="66"/>
      <c r="G56" s="67"/>
      <c r="H56" s="67"/>
      <c r="I56" s="75">
        <v>16</v>
      </c>
      <c r="J56" s="76"/>
      <c r="K56" s="58">
        <v>0</v>
      </c>
      <c r="L56" s="59">
        <f t="shared" si="1"/>
        <v>0</v>
      </c>
      <c r="M56" s="59"/>
    </row>
    <row r="57" spans="1:13" ht="12.75">
      <c r="A57" s="37">
        <v>205</v>
      </c>
      <c r="B57" s="66"/>
      <c r="C57" s="66"/>
      <c r="D57" s="66"/>
      <c r="E57" s="66"/>
      <c r="F57" s="66"/>
      <c r="G57" s="67"/>
      <c r="H57" s="67"/>
      <c r="I57" s="75">
        <v>16</v>
      </c>
      <c r="J57" s="76"/>
      <c r="K57" s="58">
        <v>0</v>
      </c>
      <c r="L57" s="81"/>
      <c r="M57" s="59">
        <f>(I57*K57)</f>
        <v>0</v>
      </c>
    </row>
    <row r="58" spans="1:13" ht="12.75">
      <c r="A58" s="68">
        <v>210</v>
      </c>
      <c r="B58" s="69"/>
      <c r="C58" s="69"/>
      <c r="D58" s="69"/>
      <c r="E58" s="69"/>
      <c r="F58" s="69"/>
      <c r="G58" s="70"/>
      <c r="H58" s="70"/>
      <c r="I58" s="77">
        <v>2</v>
      </c>
      <c r="J58" s="78"/>
      <c r="K58" s="58">
        <v>0</v>
      </c>
      <c r="L58" s="81"/>
      <c r="M58" s="59">
        <f>(I58*K58)</f>
        <v>0</v>
      </c>
    </row>
    <row r="59" spans="1:13" ht="12.75">
      <c r="A59" s="37">
        <v>220</v>
      </c>
      <c r="B59" s="66"/>
      <c r="C59" s="66"/>
      <c r="D59" s="66"/>
      <c r="E59" s="66"/>
      <c r="F59" s="66"/>
      <c r="G59" s="67"/>
      <c r="H59" s="67"/>
      <c r="I59" s="75">
        <v>4</v>
      </c>
      <c r="J59" s="76"/>
      <c r="K59" s="58">
        <v>0</v>
      </c>
      <c r="L59" s="59">
        <f t="shared" si="1"/>
        <v>0</v>
      </c>
      <c r="M59" s="59"/>
    </row>
    <row r="60" spans="1:13" ht="12.75">
      <c r="A60" s="37">
        <v>230</v>
      </c>
      <c r="B60" s="66"/>
      <c r="C60" s="66"/>
      <c r="D60" s="66"/>
      <c r="E60" s="66"/>
      <c r="F60" s="66"/>
      <c r="G60" s="67"/>
      <c r="H60" s="67"/>
      <c r="I60" s="75">
        <v>4</v>
      </c>
      <c r="J60" s="76"/>
      <c r="K60" s="58">
        <v>0</v>
      </c>
      <c r="L60" s="81"/>
      <c r="M60" s="59">
        <f>(I60*K60)</f>
        <v>0</v>
      </c>
    </row>
    <row r="61" spans="1:13" ht="12.75">
      <c r="A61" s="37">
        <v>240</v>
      </c>
      <c r="B61" s="38"/>
      <c r="C61" s="38"/>
      <c r="D61" s="38"/>
      <c r="E61" s="38"/>
      <c r="F61" s="38"/>
      <c r="G61" s="39"/>
      <c r="H61" s="39"/>
      <c r="I61" s="56">
        <v>1</v>
      </c>
      <c r="J61" s="57"/>
      <c r="K61" s="58">
        <v>0</v>
      </c>
      <c r="L61" s="81"/>
      <c r="M61" s="59">
        <f>(I61*K61)</f>
        <v>0</v>
      </c>
    </row>
    <row r="62" spans="1:13" ht="12.75">
      <c r="A62" s="37">
        <v>250</v>
      </c>
      <c r="B62" s="66"/>
      <c r="C62" s="66"/>
      <c r="D62" s="66"/>
      <c r="E62" s="66"/>
      <c r="F62" s="66"/>
      <c r="G62" s="67"/>
      <c r="H62" s="67"/>
      <c r="I62" s="75">
        <v>8</v>
      </c>
      <c r="J62" s="76"/>
      <c r="K62" s="58">
        <v>0</v>
      </c>
      <c r="L62" s="81"/>
      <c r="M62" s="59">
        <f>(I62*K62)</f>
        <v>0</v>
      </c>
    </row>
    <row r="63" spans="1:13" ht="12.75">
      <c r="A63" s="37">
        <v>411</v>
      </c>
      <c r="B63" s="66"/>
      <c r="C63" s="66"/>
      <c r="D63" s="66"/>
      <c r="E63" s="66"/>
      <c r="F63" s="66"/>
      <c r="G63" s="67"/>
      <c r="H63" s="67"/>
      <c r="I63" s="75">
        <v>8</v>
      </c>
      <c r="J63" s="76"/>
      <c r="K63" s="58">
        <v>0</v>
      </c>
      <c r="L63" s="81"/>
      <c r="M63" s="59">
        <f>(I63*K63)</f>
        <v>0</v>
      </c>
    </row>
    <row r="64" spans="1:13" ht="12.75">
      <c r="A64" s="37" t="s">
        <v>46</v>
      </c>
      <c r="B64" s="38"/>
      <c r="C64" s="38"/>
      <c r="D64" s="38"/>
      <c r="E64" s="38"/>
      <c r="F64" s="38"/>
      <c r="G64" s="39"/>
      <c r="H64" s="39"/>
      <c r="I64" s="56">
        <v>4</v>
      </c>
      <c r="J64" s="57"/>
      <c r="K64" s="58">
        <v>0</v>
      </c>
      <c r="L64" s="81"/>
      <c r="M64" s="61">
        <f aca="true" t="shared" si="7" ref="M64:M75">I64*K64</f>
        <v>0</v>
      </c>
    </row>
    <row r="65" spans="1:13" ht="12.75">
      <c r="A65" s="37" t="s">
        <v>47</v>
      </c>
      <c r="B65" s="38"/>
      <c r="C65" s="38"/>
      <c r="D65" s="38"/>
      <c r="E65" s="38"/>
      <c r="F65" s="38"/>
      <c r="G65" s="39"/>
      <c r="H65" s="39"/>
      <c r="I65" s="56">
        <v>2</v>
      </c>
      <c r="J65" s="57"/>
      <c r="K65" s="58">
        <v>0</v>
      </c>
      <c r="L65" s="81"/>
      <c r="M65" s="61">
        <f t="shared" si="7"/>
        <v>0</v>
      </c>
    </row>
    <row r="66" spans="1:13" ht="12.75">
      <c r="A66" s="37" t="s">
        <v>48</v>
      </c>
      <c r="B66" s="38"/>
      <c r="C66" s="38"/>
      <c r="D66" s="38"/>
      <c r="E66" s="38"/>
      <c r="F66" s="38"/>
      <c r="G66" s="39"/>
      <c r="H66" s="39"/>
      <c r="I66" s="56">
        <v>3</v>
      </c>
      <c r="J66" s="57"/>
      <c r="K66" s="58">
        <v>0</v>
      </c>
      <c r="L66" s="81"/>
      <c r="M66" s="61">
        <f t="shared" si="7"/>
        <v>0</v>
      </c>
    </row>
    <row r="67" spans="1:13" ht="12.75">
      <c r="A67" s="37" t="s">
        <v>49</v>
      </c>
      <c r="B67" s="38"/>
      <c r="C67" s="38"/>
      <c r="D67" s="38"/>
      <c r="E67" s="38"/>
      <c r="F67" s="38"/>
      <c r="G67" s="39"/>
      <c r="H67" s="39"/>
      <c r="I67" s="56">
        <v>2</v>
      </c>
      <c r="J67" s="57"/>
      <c r="K67" s="58">
        <v>0</v>
      </c>
      <c r="L67" s="81"/>
      <c r="M67" s="61">
        <f t="shared" si="7"/>
        <v>0</v>
      </c>
    </row>
    <row r="68" spans="1:13" ht="12.75">
      <c r="A68" s="37" t="s">
        <v>53</v>
      </c>
      <c r="B68" s="38"/>
      <c r="C68" s="38"/>
      <c r="D68" s="38"/>
      <c r="E68" s="38"/>
      <c r="F68" s="38"/>
      <c r="G68" s="39"/>
      <c r="H68" s="39"/>
      <c r="I68" s="56">
        <v>2</v>
      </c>
      <c r="J68" s="57"/>
      <c r="K68" s="58">
        <v>0</v>
      </c>
      <c r="L68" s="81"/>
      <c r="M68" s="61">
        <f t="shared" si="7"/>
        <v>0</v>
      </c>
    </row>
    <row r="69" spans="1:13" ht="12.75">
      <c r="A69" s="37" t="s">
        <v>50</v>
      </c>
      <c r="B69" s="38"/>
      <c r="C69" s="38"/>
      <c r="D69" s="38"/>
      <c r="E69" s="38"/>
      <c r="F69" s="38"/>
      <c r="G69" s="39"/>
      <c r="H69" s="39"/>
      <c r="I69" s="56">
        <v>3</v>
      </c>
      <c r="J69" s="57"/>
      <c r="K69" s="58">
        <v>0</v>
      </c>
      <c r="L69" s="81"/>
      <c r="M69" s="61">
        <f t="shared" si="7"/>
        <v>0</v>
      </c>
    </row>
    <row r="70" spans="1:13" ht="12.75">
      <c r="A70" s="37" t="s">
        <v>51</v>
      </c>
      <c r="B70" s="38"/>
      <c r="C70" s="38"/>
      <c r="D70" s="38"/>
      <c r="E70" s="38"/>
      <c r="F70" s="38"/>
      <c r="G70" s="39"/>
      <c r="H70" s="39"/>
      <c r="I70" s="56">
        <v>3</v>
      </c>
      <c r="J70" s="57"/>
      <c r="K70" s="58">
        <v>0</v>
      </c>
      <c r="L70" s="81"/>
      <c r="M70" s="61">
        <f t="shared" si="7"/>
        <v>0</v>
      </c>
    </row>
    <row r="71" spans="1:13" ht="12.75">
      <c r="A71" s="37" t="s">
        <v>52</v>
      </c>
      <c r="B71" s="38"/>
      <c r="C71" s="38"/>
      <c r="D71" s="38"/>
      <c r="E71" s="38"/>
      <c r="F71" s="38"/>
      <c r="G71" s="39"/>
      <c r="H71" s="39"/>
      <c r="I71" s="56">
        <v>2</v>
      </c>
      <c r="J71" s="57"/>
      <c r="K71" s="58">
        <v>0</v>
      </c>
      <c r="L71" s="81"/>
      <c r="M71" s="61">
        <f t="shared" si="7"/>
        <v>0</v>
      </c>
    </row>
    <row r="72" spans="1:13" ht="12.75">
      <c r="A72" s="37" t="s">
        <v>54</v>
      </c>
      <c r="B72" s="38"/>
      <c r="C72" s="38"/>
      <c r="D72" s="38"/>
      <c r="E72" s="38"/>
      <c r="F72" s="38"/>
      <c r="G72" s="39"/>
      <c r="H72" s="39"/>
      <c r="I72" s="56">
        <v>2</v>
      </c>
      <c r="J72" s="57"/>
      <c r="K72" s="58">
        <v>0</v>
      </c>
      <c r="L72" s="81"/>
      <c r="M72" s="61">
        <f t="shared" si="7"/>
        <v>0</v>
      </c>
    </row>
    <row r="73" spans="1:13" ht="12.75">
      <c r="A73" s="37" t="s">
        <v>55</v>
      </c>
      <c r="B73" s="38"/>
      <c r="C73" s="38"/>
      <c r="D73" s="38"/>
      <c r="E73" s="38"/>
      <c r="F73" s="38"/>
      <c r="G73" s="39"/>
      <c r="H73" s="39"/>
      <c r="I73" s="56">
        <v>1</v>
      </c>
      <c r="J73" s="57"/>
      <c r="K73" s="58">
        <v>0</v>
      </c>
      <c r="L73" s="81"/>
      <c r="M73" s="61">
        <f t="shared" si="7"/>
        <v>0</v>
      </c>
    </row>
    <row r="74" spans="1:13" ht="12.75">
      <c r="A74" s="40" t="s">
        <v>105</v>
      </c>
      <c r="B74" s="43"/>
      <c r="C74" s="43"/>
      <c r="D74" s="43"/>
      <c r="E74" s="44"/>
      <c r="F74" s="44"/>
      <c r="G74" s="45"/>
      <c r="H74" s="45"/>
      <c r="I74" s="64">
        <v>19</v>
      </c>
      <c r="J74" s="64"/>
      <c r="K74" s="58">
        <v>0</v>
      </c>
      <c r="L74" s="81"/>
      <c r="M74" s="65">
        <f t="shared" si="7"/>
        <v>0</v>
      </c>
    </row>
    <row r="75" spans="1:13" ht="12.75">
      <c r="A75" s="37" t="s">
        <v>44</v>
      </c>
      <c r="B75" s="71"/>
      <c r="C75" s="71"/>
      <c r="D75" s="71"/>
      <c r="E75" s="71"/>
      <c r="F75" s="71"/>
      <c r="G75" s="72"/>
      <c r="H75" s="72"/>
      <c r="I75" s="79">
        <v>8</v>
      </c>
      <c r="J75" s="80"/>
      <c r="K75" s="58">
        <v>0</v>
      </c>
      <c r="L75" s="81"/>
      <c r="M75" s="61">
        <f t="shared" si="7"/>
        <v>0</v>
      </c>
    </row>
    <row r="76" spans="1:13" ht="12.75">
      <c r="A76" s="37" t="s">
        <v>35</v>
      </c>
      <c r="B76" s="38"/>
      <c r="C76" s="38"/>
      <c r="D76" s="38"/>
      <c r="E76" s="38"/>
      <c r="F76" s="38"/>
      <c r="G76" s="39"/>
      <c r="H76" s="39"/>
      <c r="I76" s="56">
        <v>16</v>
      </c>
      <c r="J76" s="57"/>
      <c r="K76" s="58">
        <v>0</v>
      </c>
      <c r="L76" s="61">
        <f aca="true" t="shared" si="8" ref="L76">I76*K76</f>
        <v>0</v>
      </c>
      <c r="M76" s="61"/>
    </row>
    <row r="78" spans="1:13" ht="13.5">
      <c r="A78" s="95" t="s">
        <v>3</v>
      </c>
      <c r="B78" s="95"/>
      <c r="C78" s="96"/>
      <c r="D78" s="96"/>
      <c r="E78" s="96"/>
      <c r="F78" s="96"/>
      <c r="G78" s="97"/>
      <c r="H78" s="97"/>
      <c r="I78" s="98"/>
      <c r="J78" s="96"/>
      <c r="K78" s="99"/>
      <c r="L78" s="100">
        <f>SUM(L6:L77)</f>
        <v>0</v>
      </c>
      <c r="M78" s="100">
        <f>SUM(M6:M77)</f>
        <v>0</v>
      </c>
    </row>
    <row r="80" spans="1:13" ht="13.5">
      <c r="A80" s="73" t="s">
        <v>3</v>
      </c>
      <c r="B80" s="74"/>
      <c r="C80" s="74"/>
      <c r="D80" s="109" t="s">
        <v>106</v>
      </c>
      <c r="E80" s="110"/>
      <c r="F80" s="110"/>
      <c r="G80" s="74"/>
      <c r="H80" s="74"/>
      <c r="I80" s="74"/>
      <c r="J80" s="74"/>
      <c r="K80" s="74"/>
      <c r="L80" s="74"/>
      <c r="M80" s="101">
        <f>L78+M78</f>
        <v>0</v>
      </c>
    </row>
    <row r="83" ht="12.75">
      <c r="A83" s="102" t="s">
        <v>107</v>
      </c>
    </row>
    <row r="271" ht="12.75">
      <c r="N271" s="82"/>
    </row>
  </sheetData>
  <mergeCells count="10">
    <mergeCell ref="D80:F80"/>
    <mergeCell ref="K3:K4"/>
    <mergeCell ref="L3:L4"/>
    <mergeCell ref="M3:M4"/>
    <mergeCell ref="B3:F3"/>
    <mergeCell ref="A3:A4"/>
    <mergeCell ref="G3:G4"/>
    <mergeCell ref="H3:H4"/>
    <mergeCell ref="I3:I4"/>
    <mergeCell ref="J3:J4"/>
  </mergeCells>
  <printOptions horizontalCentered="1"/>
  <pageMargins left="0.238888888888889" right="0.238888888888889" top="0.749305555555556" bottom="0.749305555555556" header="0.309027777777778" footer="0.309027777777778"/>
  <pageSetup firstPageNumber="7" useFirstPageNumber="1" horizontalDpi="600" verticalDpi="600" orientation="portrait" paperSize="9" scale="65" r:id="rId1"/>
  <headerFooter alignWithMargins="0">
    <oddFooter>&amp;LREC SB - DVD - I 001 SB - 03 - 001 - 01&amp;RStrana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SheetLayoutView="100" workbookViewId="0" topLeftCell="A1">
      <selection activeCell="E38" sqref="E38"/>
    </sheetView>
  </sheetViews>
  <sheetFormatPr defaultColWidth="9.00390625" defaultRowHeight="12.75"/>
  <cols>
    <col min="1" max="1" width="7.140625" style="0" customWidth="1"/>
    <col min="2" max="2" width="5.8515625" style="0" customWidth="1"/>
    <col min="3" max="3" width="26.00390625" style="0" customWidth="1"/>
    <col min="4" max="4" width="8.57421875" style="0" customWidth="1"/>
    <col min="5" max="5" width="19.28125" style="0" customWidth="1"/>
    <col min="6" max="7" width="8.57421875" style="0" customWidth="1"/>
    <col min="8" max="8" width="35.421875" style="1" customWidth="1"/>
    <col min="9" max="9" width="22.57421875" style="0" customWidth="1"/>
    <col min="10" max="10" width="7.140625" style="0" customWidth="1"/>
    <col min="11" max="11" width="10.7109375" style="0" customWidth="1"/>
    <col min="12" max="13" width="15.7109375" style="0" customWidth="1"/>
  </cols>
  <sheetData>
    <row r="1" spans="1:16" ht="18.75">
      <c r="A1" s="2" t="s">
        <v>65</v>
      </c>
      <c r="B1" s="2"/>
      <c r="C1" s="2"/>
      <c r="D1" s="2"/>
      <c r="E1" s="2"/>
      <c r="F1" s="3"/>
      <c r="G1" s="3"/>
      <c r="H1" s="3"/>
      <c r="I1" s="14" t="s">
        <v>0</v>
      </c>
      <c r="J1" s="15"/>
      <c r="K1" s="16"/>
      <c r="L1" s="17"/>
      <c r="M1" s="17"/>
      <c r="N1" s="17"/>
      <c r="O1" s="17"/>
      <c r="P1" s="17"/>
    </row>
    <row r="2" spans="1:13" ht="14.25">
      <c r="A2" s="4"/>
      <c r="B2" s="4"/>
      <c r="C2" s="4"/>
      <c r="D2" s="4"/>
      <c r="E2" s="4"/>
      <c r="F2" s="5"/>
      <c r="G2" s="5"/>
      <c r="H2" s="6"/>
      <c r="I2" s="18"/>
      <c r="J2" s="19"/>
      <c r="K2" s="19"/>
      <c r="L2" s="20"/>
      <c r="M2" s="20"/>
    </row>
    <row r="3" spans="1:13" ht="18.75" customHeight="1">
      <c r="A3" s="119" t="s">
        <v>4</v>
      </c>
      <c r="B3" s="116" t="s">
        <v>5</v>
      </c>
      <c r="C3" s="116"/>
      <c r="D3" s="116"/>
      <c r="E3" s="116"/>
      <c r="F3" s="116"/>
      <c r="G3" s="116"/>
      <c r="H3" s="122"/>
      <c r="I3" s="124"/>
      <c r="J3" s="121"/>
      <c r="K3" s="126"/>
      <c r="L3" s="121"/>
      <c r="M3" s="121"/>
    </row>
    <row r="4" spans="1:13" ht="14.25">
      <c r="A4" s="120"/>
      <c r="B4" s="117" t="s">
        <v>11</v>
      </c>
      <c r="C4" s="118"/>
      <c r="D4" s="117" t="s">
        <v>12</v>
      </c>
      <c r="E4" s="118"/>
      <c r="F4" s="117" t="s">
        <v>14</v>
      </c>
      <c r="G4" s="118"/>
      <c r="H4" s="123"/>
      <c r="I4" s="125"/>
      <c r="J4" s="121"/>
      <c r="K4" s="126"/>
      <c r="L4" s="121"/>
      <c r="M4" s="121"/>
    </row>
    <row r="5" ht="15" customHeight="1"/>
    <row r="6" spans="1:9" ht="14.25">
      <c r="A6" s="7" t="s">
        <v>66</v>
      </c>
      <c r="B6" s="7"/>
      <c r="C6" s="7"/>
      <c r="D6" s="7"/>
      <c r="E6" s="7"/>
      <c r="F6" s="7"/>
      <c r="G6" s="7"/>
      <c r="H6" s="7"/>
      <c r="I6" s="7"/>
    </row>
    <row r="7" spans="1:8" ht="12.75">
      <c r="A7" s="8"/>
      <c r="B7" s="8" t="s">
        <v>67</v>
      </c>
      <c r="C7" s="9"/>
      <c r="D7" s="8" t="s">
        <v>36</v>
      </c>
      <c r="E7" s="10" t="s">
        <v>68</v>
      </c>
      <c r="F7" s="11" t="s">
        <v>18</v>
      </c>
      <c r="G7" s="8"/>
      <c r="H7" s="9" t="s">
        <v>69</v>
      </c>
    </row>
    <row r="8" spans="1:8" ht="12.75">
      <c r="A8" s="8"/>
      <c r="B8" s="11" t="s">
        <v>16</v>
      </c>
      <c r="C8" s="10"/>
      <c r="D8" s="8" t="s">
        <v>17</v>
      </c>
      <c r="E8" s="10" t="s">
        <v>70</v>
      </c>
      <c r="F8" s="8"/>
      <c r="G8" s="8"/>
      <c r="H8" s="9" t="s">
        <v>71</v>
      </c>
    </row>
    <row r="9" spans="1:8" ht="12.75">
      <c r="A9" s="8"/>
      <c r="B9" s="8"/>
      <c r="C9" s="9"/>
      <c r="D9" s="8" t="s">
        <v>72</v>
      </c>
      <c r="E9" s="10" t="s">
        <v>73</v>
      </c>
      <c r="F9" s="8"/>
      <c r="G9" s="8"/>
      <c r="H9" s="9" t="s">
        <v>74</v>
      </c>
    </row>
    <row r="10" spans="1:8" ht="12.75">
      <c r="A10" s="8"/>
      <c r="B10" s="8"/>
      <c r="C10" s="9"/>
      <c r="D10" s="8" t="s">
        <v>75</v>
      </c>
      <c r="E10" s="10" t="s">
        <v>76</v>
      </c>
      <c r="F10" s="8"/>
      <c r="G10" s="8"/>
      <c r="H10" s="9" t="s">
        <v>77</v>
      </c>
    </row>
    <row r="11" spans="1:9" ht="14.25">
      <c r="A11" s="7" t="s">
        <v>78</v>
      </c>
      <c r="B11" s="7"/>
      <c r="C11" s="7"/>
      <c r="D11" s="7"/>
      <c r="E11" s="7"/>
      <c r="F11" s="7"/>
      <c r="G11" s="7"/>
      <c r="H11" s="7"/>
      <c r="I11" s="7"/>
    </row>
    <row r="12" spans="1:8" ht="12.75">
      <c r="A12" s="8"/>
      <c r="B12" s="8" t="s">
        <v>67</v>
      </c>
      <c r="C12" s="9"/>
      <c r="D12" s="8" t="s">
        <v>36</v>
      </c>
      <c r="E12" s="10" t="s">
        <v>79</v>
      </c>
      <c r="F12" s="8"/>
      <c r="G12" s="8"/>
      <c r="H12" s="9" t="s">
        <v>80</v>
      </c>
    </row>
    <row r="13" spans="1:8" ht="12.75">
      <c r="A13" s="8"/>
      <c r="B13" s="8"/>
      <c r="C13" s="9"/>
      <c r="D13" s="8" t="s">
        <v>17</v>
      </c>
      <c r="E13" s="10" t="s">
        <v>81</v>
      </c>
      <c r="F13" s="8"/>
      <c r="G13" s="8"/>
      <c r="H13" s="9" t="s">
        <v>82</v>
      </c>
    </row>
    <row r="14" spans="1:9" ht="14.25">
      <c r="A14" s="7" t="s">
        <v>83</v>
      </c>
      <c r="B14" s="7"/>
      <c r="C14" s="7"/>
      <c r="D14" s="7"/>
      <c r="E14" s="7"/>
      <c r="F14" s="7"/>
      <c r="G14" s="7"/>
      <c r="H14" s="7"/>
      <c r="I14" s="7"/>
    </row>
    <row r="15" spans="1:8" ht="12.75">
      <c r="A15" s="8"/>
      <c r="B15" s="8" t="s">
        <v>17</v>
      </c>
      <c r="C15" s="9" t="s">
        <v>84</v>
      </c>
      <c r="D15" s="8" t="s">
        <v>67</v>
      </c>
      <c r="E15" s="10" t="s">
        <v>79</v>
      </c>
      <c r="F15" s="11" t="s">
        <v>18</v>
      </c>
      <c r="G15" s="8"/>
      <c r="H15" s="9" t="s">
        <v>80</v>
      </c>
    </row>
    <row r="16" spans="1:8" ht="12.75">
      <c r="A16" s="8"/>
      <c r="B16" s="8" t="s">
        <v>72</v>
      </c>
      <c r="C16" s="9" t="s">
        <v>85</v>
      </c>
      <c r="D16" s="8" t="s">
        <v>86</v>
      </c>
      <c r="E16" s="10" t="s">
        <v>81</v>
      </c>
      <c r="F16" s="8"/>
      <c r="G16" s="8"/>
      <c r="H16" s="9" t="s">
        <v>82</v>
      </c>
    </row>
    <row r="17" spans="1:8" ht="12.75">
      <c r="A17" s="8"/>
      <c r="B17" s="8" t="s">
        <v>87</v>
      </c>
      <c r="C17" s="9" t="s">
        <v>88</v>
      </c>
      <c r="E17" s="12"/>
      <c r="H17" s="13"/>
    </row>
    <row r="18" spans="1:9" ht="12.75">
      <c r="A18" s="8"/>
      <c r="B18" s="8" t="s">
        <v>75</v>
      </c>
      <c r="C18" s="9" t="s">
        <v>89</v>
      </c>
      <c r="E18" s="12"/>
      <c r="F18" s="8"/>
      <c r="G18" s="8"/>
      <c r="H18" s="9"/>
      <c r="I18" s="8"/>
    </row>
    <row r="19" spans="1:9" ht="12.75">
      <c r="A19" s="8"/>
      <c r="B19" s="8" t="s">
        <v>90</v>
      </c>
      <c r="C19" s="9" t="s">
        <v>86</v>
      </c>
      <c r="E19" s="12"/>
      <c r="F19" s="8"/>
      <c r="G19" s="8"/>
      <c r="H19" s="9"/>
      <c r="I19" s="8"/>
    </row>
    <row r="20" spans="1:9" ht="12.75">
      <c r="A20" s="8"/>
      <c r="B20" s="8" t="s">
        <v>28</v>
      </c>
      <c r="C20" s="9" t="s">
        <v>91</v>
      </c>
      <c r="E20" s="12"/>
      <c r="F20" s="8"/>
      <c r="G20" s="8"/>
      <c r="H20" s="9"/>
      <c r="I20" s="8"/>
    </row>
    <row r="21" spans="1:9" ht="12.75">
      <c r="A21" s="8"/>
      <c r="B21" s="8" t="s">
        <v>30</v>
      </c>
      <c r="C21" s="10" t="s">
        <v>92</v>
      </c>
      <c r="E21" s="12"/>
      <c r="F21" s="8"/>
      <c r="G21" s="8"/>
      <c r="H21" s="9"/>
      <c r="I21" s="8"/>
    </row>
    <row r="22" spans="1:9" ht="12.75">
      <c r="A22" s="8"/>
      <c r="B22" s="8" t="s">
        <v>93</v>
      </c>
      <c r="C22" s="10" t="s">
        <v>94</v>
      </c>
      <c r="E22" s="12"/>
      <c r="F22" s="8"/>
      <c r="G22" s="8"/>
      <c r="H22" s="9"/>
      <c r="I22" s="8"/>
    </row>
    <row r="23" spans="1:9" ht="12.75">
      <c r="A23" s="8"/>
      <c r="B23" s="8" t="s">
        <v>95</v>
      </c>
      <c r="C23" s="9" t="s">
        <v>95</v>
      </c>
      <c r="E23" s="12"/>
      <c r="F23" s="8"/>
      <c r="G23" s="8"/>
      <c r="H23" s="9"/>
      <c r="I23" s="8"/>
    </row>
    <row r="24" spans="1:9" ht="12.75">
      <c r="A24" s="8"/>
      <c r="B24" s="8" t="s">
        <v>96</v>
      </c>
      <c r="C24" s="9" t="s">
        <v>97</v>
      </c>
      <c r="E24" s="12"/>
      <c r="F24" s="8"/>
      <c r="G24" s="8"/>
      <c r="H24" s="9"/>
      <c r="I24" s="8"/>
    </row>
    <row r="25" spans="1:9" ht="12.75">
      <c r="A25" s="8"/>
      <c r="B25" s="11" t="s">
        <v>84</v>
      </c>
      <c r="C25" s="10" t="s">
        <v>98</v>
      </c>
      <c r="E25" s="12"/>
      <c r="F25" s="8"/>
      <c r="G25" s="8"/>
      <c r="H25" s="9"/>
      <c r="I25" s="8"/>
    </row>
    <row r="26" spans="1:9" ht="12.75">
      <c r="A26" s="8"/>
      <c r="B26" s="11" t="s">
        <v>99</v>
      </c>
      <c r="C26" s="10" t="s">
        <v>100</v>
      </c>
      <c r="E26" s="12"/>
      <c r="F26" s="8"/>
      <c r="G26" s="8"/>
      <c r="H26" s="9"/>
      <c r="I26" s="8"/>
    </row>
    <row r="27" spans="1:9" ht="12.75">
      <c r="A27" s="8"/>
      <c r="B27" s="11" t="s">
        <v>101</v>
      </c>
      <c r="C27" s="10" t="s">
        <v>102</v>
      </c>
      <c r="E27" s="12"/>
      <c r="F27" s="8"/>
      <c r="G27" s="8"/>
      <c r="H27" s="9"/>
      <c r="I27" s="8"/>
    </row>
    <row r="28" spans="1:9" ht="14.25">
      <c r="A28" s="7" t="s">
        <v>103</v>
      </c>
      <c r="B28" s="7"/>
      <c r="C28" s="7"/>
      <c r="D28" s="7"/>
      <c r="E28" s="7"/>
      <c r="F28" s="7"/>
      <c r="G28" s="7"/>
      <c r="H28" s="7"/>
      <c r="I28" s="7"/>
    </row>
    <row r="29" spans="1:8" ht="12.75">
      <c r="A29" s="8"/>
      <c r="B29" s="8"/>
      <c r="C29" s="9"/>
      <c r="D29" s="8" t="s">
        <v>90</v>
      </c>
      <c r="E29" s="10" t="s">
        <v>79</v>
      </c>
      <c r="F29" s="8"/>
      <c r="G29" s="8"/>
      <c r="H29" s="9" t="s">
        <v>80</v>
      </c>
    </row>
    <row r="30" spans="1:8" ht="12.75">
      <c r="A30" s="8"/>
      <c r="B30" s="8"/>
      <c r="C30" s="9"/>
      <c r="D30" s="8" t="s">
        <v>28</v>
      </c>
      <c r="E30" s="10" t="s">
        <v>81</v>
      </c>
      <c r="F30" s="8"/>
      <c r="G30" s="8"/>
      <c r="H30" s="9" t="s">
        <v>82</v>
      </c>
    </row>
    <row r="31" spans="1:9" ht="14.25">
      <c r="A31" s="7" t="s">
        <v>104</v>
      </c>
      <c r="B31" s="7"/>
      <c r="C31" s="7"/>
      <c r="D31" s="7"/>
      <c r="E31" s="7"/>
      <c r="F31" s="7"/>
      <c r="G31" s="7"/>
      <c r="H31" s="7"/>
      <c r="I31" s="7"/>
    </row>
    <row r="32" spans="1:8" ht="12.75">
      <c r="A32" s="8"/>
      <c r="B32" s="8"/>
      <c r="C32" s="9"/>
      <c r="D32" s="8" t="s">
        <v>18</v>
      </c>
      <c r="E32" s="10" t="s">
        <v>79</v>
      </c>
      <c r="F32" s="8"/>
      <c r="G32" s="8"/>
      <c r="H32" s="9" t="s">
        <v>80</v>
      </c>
    </row>
    <row r="33" spans="1:8" ht="12.75">
      <c r="A33" s="8"/>
      <c r="B33" s="8"/>
      <c r="C33" s="9"/>
      <c r="D33" s="8" t="s">
        <v>30</v>
      </c>
      <c r="E33" s="10" t="s">
        <v>81</v>
      </c>
      <c r="F33" s="8"/>
      <c r="G33" s="8"/>
      <c r="H33" s="9" t="s">
        <v>82</v>
      </c>
    </row>
  </sheetData>
  <mergeCells count="11">
    <mergeCell ref="M3:M4"/>
    <mergeCell ref="H3:H4"/>
    <mergeCell ref="I3:I4"/>
    <mergeCell ref="J3:J4"/>
    <mergeCell ref="K3:K4"/>
    <mergeCell ref="L3:L4"/>
    <mergeCell ref="B3:G3"/>
    <mergeCell ref="B4:C4"/>
    <mergeCell ref="D4:E4"/>
    <mergeCell ref="F4:G4"/>
    <mergeCell ref="A3:A4"/>
  </mergeCells>
  <printOptions horizontalCentered="1"/>
  <pageMargins left="0.238888888888889" right="0.238888888888889" top="0.749305555555556" bottom="0.749305555555556" header="0.309027777777778" footer="0.309027777777778"/>
  <pageSetup firstPageNumber="9" useFirstPageNumber="1" horizontalDpi="600" verticalDpi="600" orientation="portrait" paperSize="9" scale="65" r:id="rId1"/>
  <headerFooter alignWithMargins="0">
    <oddFooter>&amp;LREC SB - DVD - I 001 SB - 03 - 001 - 01&amp;RStrana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Lišková</dc:creator>
  <cp:keywords/>
  <dc:description/>
  <cp:lastModifiedBy>Martin Ondroušek</cp:lastModifiedBy>
  <cp:lastPrinted>2019-07-29T09:14:32Z</cp:lastPrinted>
  <dcterms:created xsi:type="dcterms:W3CDTF">2007-06-26T10:57:00Z</dcterms:created>
  <dcterms:modified xsi:type="dcterms:W3CDTF">2019-11-08T15:36:52Z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