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53322\Desktop\"/>
    </mc:Choice>
  </mc:AlternateContent>
  <bookViews>
    <workbookView xWindow="-108" yWindow="-108" windowWidth="19416" windowHeight="10416" activeTab="3"/>
  </bookViews>
  <sheets>
    <sheet name="Přehled prvků" sheetId="1" r:id="rId1"/>
    <sheet name="AKM - soupis" sheetId="3" r:id="rId2"/>
    <sheet name="MIS A - soupis" sheetId="4" r:id="rId3"/>
    <sheet name="VÝPIS PRVKŮ" sheetId="6" r:id="rId4"/>
    <sheet name="Přehled prvků BRAILLE" sheetId="8" r:id="rId5"/>
  </sheets>
  <definedNames>
    <definedName name="_xlnm.Print_Area" localSheetId="1">'AKM - soupis'!$B$1:$E$47</definedName>
    <definedName name="_xlnm.Print_Area" localSheetId="2">'MIS A - soupis'!$B$1:$E$46</definedName>
    <definedName name="_xlnm.Print_Area" localSheetId="0">'Přehled prvků'!$B$1:$Y$50</definedName>
    <definedName name="_xlnm.Print_Area" localSheetId="4">'Přehled prvků BRAILLE'!$B$1:$E$50</definedName>
    <definedName name="_xlnm.Print_Area" localSheetId="3">'VÝPIS PRVKŮ'!$B$1:$F$30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6" l="1"/>
  <c r="E49" i="8" l="1"/>
  <c r="C49" i="8"/>
  <c r="D20" i="8"/>
  <c r="D16" i="8"/>
  <c r="D15" i="8"/>
  <c r="D14" i="8"/>
  <c r="D13" i="8"/>
  <c r="D46" i="3"/>
  <c r="D49" i="8" l="1"/>
  <c r="N20" i="1"/>
  <c r="N16" i="1"/>
  <c r="N15" i="1"/>
  <c r="N14" i="1"/>
  <c r="N13" i="1"/>
  <c r="N49" i="1" l="1"/>
  <c r="C16" i="6" s="1"/>
  <c r="E16" i="6" s="1"/>
  <c r="X49" i="1"/>
  <c r="C26" i="6" s="1"/>
  <c r="E26" i="6" s="1"/>
  <c r="W49" i="1"/>
  <c r="C25" i="6" s="1"/>
  <c r="E25" i="6" s="1"/>
  <c r="T49" i="1"/>
  <c r="C22" i="6" s="1"/>
  <c r="E22" i="6" s="1"/>
  <c r="O49" i="1"/>
  <c r="C17" i="6" s="1"/>
  <c r="E17" i="6" s="1"/>
  <c r="P44" i="1"/>
  <c r="P43" i="1"/>
  <c r="H49" i="1"/>
  <c r="C10" i="6" s="1"/>
  <c r="E10" i="6" s="1"/>
  <c r="E9" i="6"/>
  <c r="L49" i="1"/>
  <c r="C14" i="6" s="1"/>
  <c r="E14" i="6" s="1"/>
  <c r="K49" i="1"/>
  <c r="C13" i="6" s="1"/>
  <c r="E13" i="6" s="1"/>
  <c r="G49" i="1"/>
  <c r="P49" i="1" l="1"/>
  <c r="C18" i="6" s="1"/>
  <c r="E18" i="6" s="1"/>
  <c r="E45" i="4"/>
  <c r="Q44" i="1" l="1"/>
  <c r="Q43" i="1"/>
  <c r="Y49" i="1"/>
  <c r="C27" i="6" s="1"/>
  <c r="E27" i="6" s="1"/>
  <c r="V49" i="1"/>
  <c r="C24" i="6" s="1"/>
  <c r="E24" i="6" s="1"/>
  <c r="U49" i="1"/>
  <c r="C23" i="6" s="1"/>
  <c r="E23" i="6" s="1"/>
  <c r="S49" i="1"/>
  <c r="C21" i="6" s="1"/>
  <c r="E21" i="6" s="1"/>
  <c r="R49" i="1"/>
  <c r="C20" i="6" s="1"/>
  <c r="E20" i="6" s="1"/>
  <c r="J49" i="1"/>
  <c r="C12" i="6" s="1"/>
  <c r="E12" i="6" s="1"/>
  <c r="I49" i="1"/>
  <c r="C11" i="6" s="1"/>
  <c r="E11" i="6" s="1"/>
  <c r="F49" i="1"/>
  <c r="C8" i="6" s="1"/>
  <c r="E8" i="6" s="1"/>
  <c r="E49" i="1"/>
  <c r="C7" i="6" s="1"/>
  <c r="E7" i="6" s="1"/>
  <c r="D49" i="1"/>
  <c r="C6" i="6" s="1"/>
  <c r="E6" i="6" s="1"/>
  <c r="C49" i="1"/>
  <c r="C5" i="6" s="1"/>
  <c r="E5" i="6" s="1"/>
  <c r="Q38" i="1"/>
  <c r="Q35" i="1" l="1"/>
  <c r="Q40" i="1"/>
  <c r="Q33" i="1"/>
  <c r="Q34" i="1"/>
  <c r="Q41" i="1"/>
  <c r="Q21" i="1"/>
  <c r="Q22" i="1"/>
  <c r="Q23" i="1"/>
  <c r="Q10" i="1"/>
  <c r="Q28" i="1"/>
  <c r="Q26" i="1"/>
  <c r="M46" i="1" l="1"/>
  <c r="M40" i="1"/>
  <c r="M41" i="1"/>
  <c r="M39" i="1"/>
  <c r="M36" i="1"/>
  <c r="M35" i="1"/>
  <c r="M34" i="1"/>
  <c r="M33" i="1"/>
  <c r="M32" i="1"/>
  <c r="M31" i="1"/>
  <c r="M28" i="1"/>
  <c r="M27" i="1"/>
  <c r="M26" i="1"/>
  <c r="M25" i="1"/>
  <c r="M24" i="1"/>
  <c r="M23" i="1"/>
  <c r="M22" i="1"/>
  <c r="M21" i="1"/>
  <c r="M18" i="1"/>
  <c r="M17" i="1"/>
  <c r="M11" i="1"/>
  <c r="M10" i="1"/>
  <c r="M9" i="1"/>
  <c r="M8" i="1"/>
  <c r="M7" i="1"/>
  <c r="M6" i="1"/>
  <c r="M5" i="1"/>
  <c r="M49" i="1" l="1"/>
  <c r="C15" i="6" s="1"/>
  <c r="E15" i="6" s="1"/>
  <c r="Q36" i="1"/>
  <c r="Q13" i="1"/>
  <c r="Q5" i="1"/>
  <c r="Q6" i="1"/>
  <c r="Q7" i="1"/>
  <c r="Q8" i="1"/>
  <c r="Q9" i="1"/>
  <c r="Q20" i="1"/>
  <c r="Q15" i="1"/>
  <c r="Q17" i="1"/>
  <c r="Q25" i="1"/>
  <c r="Q32" i="1"/>
  <c r="Q31" i="1" l="1"/>
  <c r="Q49" i="1" s="1"/>
  <c r="C19" i="6" s="1"/>
  <c r="E19" i="6" s="1"/>
  <c r="E29" i="6" s="1"/>
</calcChain>
</file>

<file path=xl/sharedStrings.xml><?xml version="1.0" encoding="utf-8"?>
<sst xmlns="http://schemas.openxmlformats.org/spreadsheetml/2006/main" count="937" uniqueCount="150">
  <si>
    <t>KOT A</t>
  </si>
  <si>
    <t>HIT A</t>
  </si>
  <si>
    <t>HIT B</t>
  </si>
  <si>
    <t>A 16</t>
  </si>
  <si>
    <t>A 18</t>
  </si>
  <si>
    <t>Z</t>
  </si>
  <si>
    <t>A 19</t>
  </si>
  <si>
    <t>A 20</t>
  </si>
  <si>
    <t>A 21</t>
  </si>
  <si>
    <t>A 08</t>
  </si>
  <si>
    <t>POČET</t>
  </si>
  <si>
    <t>VH 1</t>
  </si>
  <si>
    <t>KOP</t>
  </si>
  <si>
    <t>C 02</t>
  </si>
  <si>
    <t>C 03</t>
  </si>
  <si>
    <t>C 04</t>
  </si>
  <si>
    <t>C 05</t>
  </si>
  <si>
    <t>B 06</t>
  </si>
  <si>
    <t>B 07</t>
  </si>
  <si>
    <t>B 09</t>
  </si>
  <si>
    <t>C 10</t>
  </si>
  <si>
    <t>C 12</t>
  </si>
  <si>
    <t>B 11</t>
  </si>
  <si>
    <t>C 13</t>
  </si>
  <si>
    <t>C 14</t>
  </si>
  <si>
    <t>C 15</t>
  </si>
  <si>
    <t>B 17</t>
  </si>
  <si>
    <t>B 22</t>
  </si>
  <si>
    <t>D 33</t>
  </si>
  <si>
    <t>D 34</t>
  </si>
  <si>
    <t>D 29</t>
  </si>
  <si>
    <t>D 31</t>
  </si>
  <si>
    <t>D 32</t>
  </si>
  <si>
    <t>D 36</t>
  </si>
  <si>
    <t>E 26</t>
  </si>
  <si>
    <t>E 35</t>
  </si>
  <si>
    <t>E 25</t>
  </si>
  <si>
    <t>CENA CELKEM</t>
  </si>
  <si>
    <t>E 34</t>
  </si>
  <si>
    <t>MIS A</t>
  </si>
  <si>
    <t>AKM</t>
  </si>
  <si>
    <t>OZN</t>
  </si>
  <si>
    <t>KOT B</t>
  </si>
  <si>
    <t>TEXT</t>
  </si>
  <si>
    <t>POZNÁMKA</t>
  </si>
  <si>
    <t>CELKEM KUSŮ</t>
  </si>
  <si>
    <t>103, 203, 213, 227, 331</t>
  </si>
  <si>
    <t>203 - obsahuje navíc text - Studijní oddělení</t>
  </si>
  <si>
    <t>205a, 214, 217</t>
  </si>
  <si>
    <t>211, 212, 213, 215, 216, 217</t>
  </si>
  <si>
    <t>113, 118, 229, 231, 326</t>
  </si>
  <si>
    <t>41-27=14</t>
  </si>
  <si>
    <t>Kor. střed</t>
  </si>
  <si>
    <t>208-69=139</t>
  </si>
  <si>
    <t>460-149=311</t>
  </si>
  <si>
    <t>137-50=87</t>
  </si>
  <si>
    <t>192-66=126</t>
  </si>
  <si>
    <t>153-53=100</t>
  </si>
  <si>
    <t>146-44=102</t>
  </si>
  <si>
    <t>120-50=70</t>
  </si>
  <si>
    <t>187-52=135</t>
  </si>
  <si>
    <t>110-32=78</t>
  </si>
  <si>
    <t>56-23=33</t>
  </si>
  <si>
    <t>LK</t>
  </si>
  <si>
    <t>159-67=92</t>
  </si>
  <si>
    <t>178-64=110</t>
  </si>
  <si>
    <t>170-65=105</t>
  </si>
  <si>
    <t>126-42=84</t>
  </si>
  <si>
    <t>91-40=51</t>
  </si>
  <si>
    <t>110-43=67</t>
  </si>
  <si>
    <t>127-44=83</t>
  </si>
  <si>
    <t>118-42=76</t>
  </si>
  <si>
    <t>105-42=63</t>
  </si>
  <si>
    <t>86-34=52</t>
  </si>
  <si>
    <t>55-21=34</t>
  </si>
  <si>
    <t>120-77=43</t>
  </si>
  <si>
    <t>115-38=77</t>
  </si>
  <si>
    <t>79-35=44</t>
  </si>
  <si>
    <t>123-31=92</t>
  </si>
  <si>
    <t>115-47=68</t>
  </si>
  <si>
    <t>111-39=72</t>
  </si>
  <si>
    <t>122-46=76</t>
  </si>
  <si>
    <t>112-48=64</t>
  </si>
  <si>
    <t>94-37=57</t>
  </si>
  <si>
    <t>252, 347</t>
  </si>
  <si>
    <t>118, 211</t>
  </si>
  <si>
    <t>114, 132, 205, 211, 228, 234, 235, 305, 306, 327, 334, 335</t>
  </si>
  <si>
    <t>113, 114, 227, 308, 309, 333</t>
  </si>
  <si>
    <t>112, 205, 208</t>
  </si>
  <si>
    <t>113, 114, 115, 207, 208</t>
  </si>
  <si>
    <t>107, 108, 111, 112, 327</t>
  </si>
  <si>
    <t>147, 153, 203, 206</t>
  </si>
  <si>
    <t>F 01</t>
  </si>
  <si>
    <t>F 02</t>
  </si>
  <si>
    <t>122, 126, 223, 309, 310, 313, 316a, 317, 327, 409, 413, 414, 509, 519, 521, 518, 530, 609, 709</t>
  </si>
  <si>
    <t>1S05, 1S06, 1S07, 1S08, 1S09, 2S36, 2S37</t>
  </si>
  <si>
    <t>120, 225</t>
  </si>
  <si>
    <t>336-XX=</t>
  </si>
  <si>
    <t>180-XX=</t>
  </si>
  <si>
    <t>KOT C</t>
  </si>
  <si>
    <t>POT A</t>
  </si>
  <si>
    <t>POT B</t>
  </si>
  <si>
    <t>PAS</t>
  </si>
  <si>
    <t>-</t>
  </si>
  <si>
    <t>PŘEHLED PRVKŮ</t>
  </si>
  <si>
    <t>AKM - UŽIVATELSKY AKCENTOVANÉ MÍSTNOSTI - PŘEHLED</t>
  </si>
  <si>
    <t>VÝPIS PRVKŮ</t>
  </si>
  <si>
    <t>CENA / KS</t>
  </si>
  <si>
    <t>POPIS</t>
  </si>
  <si>
    <t>Patrová orientační tabule - změna polepu</t>
  </si>
  <si>
    <t>Patrová orientační tabule A34 - změna polepu, úprava prvku</t>
  </si>
  <si>
    <t>Abecední seznam osob - úprava prvku</t>
  </si>
  <si>
    <t>Označení místnosti - základní - změna polepu</t>
  </si>
  <si>
    <t>Uživatelsky akcentované místnosti - nový prvek</t>
  </si>
  <si>
    <t>Označení úrovně podlaží - výměna prvku</t>
  </si>
  <si>
    <t>OB A</t>
  </si>
  <si>
    <t>OB B</t>
  </si>
  <si>
    <t>Označení budovy - výměna prvku na stávající konstrukci</t>
  </si>
  <si>
    <t>Označení budovy - demontáž stávajícího prvku, instalace nového</t>
  </si>
  <si>
    <t>VSS A</t>
  </si>
  <si>
    <t>VSS B</t>
  </si>
  <si>
    <t>Označení vstupu ze suterénu - změna polepu</t>
  </si>
  <si>
    <t>Označení vstupu ze suterénu - změna polepu, přemístění prvku</t>
  </si>
  <si>
    <t>Označení vstupu do pavilonu 1. NP</t>
  </si>
  <si>
    <t>KOT D</t>
  </si>
  <si>
    <t>Informační tabule F1 (2000 × 1100 mm) - změna polepu</t>
  </si>
  <si>
    <t>MIS B</t>
  </si>
  <si>
    <t>MIS C</t>
  </si>
  <si>
    <t>Označení místnosti - nový prvek</t>
  </si>
  <si>
    <t>OPM</t>
  </si>
  <si>
    <t>Označení místnosti - piktogram</t>
  </si>
  <si>
    <t>INF A</t>
  </si>
  <si>
    <t>Informační plocha</t>
  </si>
  <si>
    <t>INF B</t>
  </si>
  <si>
    <t>Informační plocha - stojan</t>
  </si>
  <si>
    <t>Označení parkovacího místa</t>
  </si>
  <si>
    <t>Koridorová informační tabule (1080 × 1975 mm) - změna polepu</t>
  </si>
  <si>
    <t>Koridorová informační tabule (1625 × 2740 mm) - změna polepu</t>
  </si>
  <si>
    <t>Informační tabule CEITEC (800 × 2480 mm) - změna polepu</t>
  </si>
  <si>
    <t>Hlavní informační tabule (920 × 1580) - změna polepu</t>
  </si>
  <si>
    <t>Hlavní informační tabule A 22 (1100 × 2400) - nový prvek</t>
  </si>
  <si>
    <t>MIS A+</t>
  </si>
  <si>
    <t>KOT+</t>
  </si>
  <si>
    <t>MIS B+</t>
  </si>
  <si>
    <t>206 - podatelna</t>
  </si>
  <si>
    <t>120 - značení z obou stran dveří</t>
  </si>
  <si>
    <t>MIS A, MIS A+   OZNAČENÍ MÍSTNOSTÍ - PŘEHLED</t>
  </si>
  <si>
    <t>221-99=122</t>
  </si>
  <si>
    <t>F 01 (medipo)</t>
  </si>
  <si>
    <t>F 01 (anatomie)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</si>
</sst>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Gotham Book"/>
    </font>
    <font>
      <b/>
      <sz val="12"/>
      <color theme="1"/>
      <name val="Gotham Book"/>
    </font>
    <font>
      <b/>
      <sz val="11"/>
      <color theme="1"/>
      <name val="Gotham Book"/>
    </font>
    <font>
      <b/>
      <sz val="11"/>
      <color theme="0"/>
      <name val="Gotham Book"/>
    </font>
    <font>
      <sz val="12"/>
      <color theme="1"/>
      <name val="Gotham Book"/>
    </font>
    <font>
      <u/>
      <sz val="11"/>
      <color theme="1"/>
      <name val="Gotham Book"/>
    </font>
    <font>
      <sz val="11"/>
      <name val="Gotham Book"/>
    </font>
    <font>
      <b/>
      <sz val="16"/>
      <color theme="1"/>
      <name val="Gotham Book"/>
    </font>
    <font>
      <sz val="8"/>
      <name val="Calibri"/>
      <family val="2"/>
      <charset val="238"/>
      <scheme val="minor"/>
    </font>
    <font>
      <b/>
      <sz val="16"/>
      <color theme="0"/>
      <name val="Gotham Book"/>
    </font>
    <font>
      <b/>
      <sz val="11"/>
      <name val="Gotham Book"/>
    </font>
    <font>
      <sz val="9"/>
      <color theme="1"/>
      <name val="Gotham Book"/>
    </font>
    <font>
      <sz val="12"/>
      <color theme="1"/>
      <name val="Gotham Bold"/>
      <charset val="238"/>
    </font>
    <font>
      <b/>
      <sz val="11"/>
      <color theme="0"/>
      <name val="Gotham Book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01928"/>
        <bgColor indexed="64"/>
      </patternFill>
    </fill>
    <fill>
      <patternFill patternType="solid">
        <fgColor rgb="FF00AF3F"/>
        <bgColor indexed="64"/>
      </patternFill>
    </fill>
    <fill>
      <patternFill patternType="solid">
        <fgColor rgb="FF0000DC"/>
        <bgColor indexed="64"/>
      </patternFill>
    </fill>
    <fill>
      <patternFill patternType="solid">
        <fgColor rgb="FF5AC8AF"/>
        <bgColor indexed="64"/>
      </patternFill>
    </fill>
    <fill>
      <patternFill patternType="solid">
        <fgColor rgb="FF333F49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Border="1"/>
    <xf numFmtId="0" fontId="2" fillId="0" borderId="10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19" xfId="0" applyFont="1" applyBorder="1"/>
    <xf numFmtId="0" fontId="1" fillId="0" borderId="10" xfId="0" applyFont="1" applyBorder="1" applyAlignment="1">
      <alignment horizontal="center"/>
    </xf>
    <xf numFmtId="0" fontId="3" fillId="0" borderId="17" xfId="0" applyFont="1" applyBorder="1"/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26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4" fillId="3" borderId="27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" fillId="0" borderId="2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0" xfId="0" applyFill="1"/>
    <xf numFmtId="0" fontId="1" fillId="0" borderId="2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164" fontId="1" fillId="0" borderId="35" xfId="0" applyNumberFormat="1" applyFont="1" applyBorder="1" applyAlignment="1">
      <alignment horizontal="left" vertical="center"/>
    </xf>
    <xf numFmtId="164" fontId="1" fillId="0" borderId="32" xfId="0" applyNumberFormat="1" applyFont="1" applyBorder="1" applyAlignment="1">
      <alignment horizontal="left" vertical="center"/>
    </xf>
    <xf numFmtId="164" fontId="1" fillId="0" borderId="37" xfId="0" applyNumberFormat="1" applyFont="1" applyBorder="1" applyAlignment="1">
      <alignment horizontal="left" vertical="center"/>
    </xf>
    <xf numFmtId="164" fontId="1" fillId="0" borderId="36" xfId="0" applyNumberFormat="1" applyFont="1" applyBorder="1" applyAlignment="1">
      <alignment horizontal="left" vertical="center"/>
    </xf>
    <xf numFmtId="164" fontId="2" fillId="0" borderId="18" xfId="0" applyNumberFormat="1" applyFont="1" applyBorder="1" applyAlignment="1">
      <alignment horizontal="left" vertical="center"/>
    </xf>
    <xf numFmtId="164" fontId="1" fillId="0" borderId="32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 indent="1"/>
    </xf>
    <xf numFmtId="0" fontId="11" fillId="0" borderId="8" xfId="0" applyFont="1" applyFill="1" applyBorder="1" applyAlignment="1">
      <alignment horizontal="left" vertical="center" indent="1"/>
    </xf>
    <xf numFmtId="0" fontId="11" fillId="0" borderId="22" xfId="0" applyFont="1" applyFill="1" applyBorder="1" applyAlignment="1">
      <alignment horizontal="left" vertical="center" indent="1"/>
    </xf>
    <xf numFmtId="0" fontId="11" fillId="0" borderId="7" xfId="0" applyFont="1" applyFill="1" applyBorder="1" applyAlignment="1">
      <alignment horizontal="left" vertical="center" indent="1"/>
    </xf>
    <xf numFmtId="0" fontId="1" fillId="8" borderId="4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3" fillId="0" borderId="0" xfId="0" applyFont="1"/>
    <xf numFmtId="0" fontId="14" fillId="3" borderId="9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left" vertical="center" indent="1"/>
    </xf>
    <xf numFmtId="0" fontId="14" fillId="3" borderId="27" xfId="0" applyFont="1" applyFill="1" applyBorder="1" applyAlignment="1">
      <alignment horizontal="left" vertical="center" indent="1"/>
    </xf>
    <xf numFmtId="0" fontId="14" fillId="3" borderId="9" xfId="0" applyFont="1" applyFill="1" applyBorder="1" applyAlignment="1">
      <alignment horizontal="left" vertical="center" indent="1"/>
    </xf>
    <xf numFmtId="0" fontId="14" fillId="3" borderId="7" xfId="0" applyFont="1" applyFill="1" applyBorder="1" applyAlignment="1">
      <alignment horizontal="left" vertical="center" indent="1"/>
    </xf>
    <xf numFmtId="0" fontId="1" fillId="8" borderId="5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0" fontId="1" fillId="8" borderId="6" xfId="0" applyFont="1" applyFill="1" applyBorder="1" applyAlignment="1">
      <alignment horizontal="left" vertical="center"/>
    </xf>
    <xf numFmtId="0" fontId="1" fillId="8" borderId="0" xfId="0" applyFont="1" applyFill="1" applyAlignment="1">
      <alignment horizontal="left" vertical="center"/>
    </xf>
    <xf numFmtId="0" fontId="1" fillId="8" borderId="0" xfId="0" applyFont="1" applyFill="1" applyBorder="1" applyAlignment="1">
      <alignment horizontal="left" vertical="center"/>
    </xf>
    <xf numFmtId="0" fontId="1" fillId="8" borderId="0" xfId="0" applyFont="1" applyFill="1" applyBorder="1" applyAlignment="1">
      <alignment horizontal="center" vertical="center"/>
    </xf>
    <xf numFmtId="0" fontId="10" fillId="7" borderId="32" xfId="0" applyFont="1" applyFill="1" applyBorder="1" applyAlignment="1">
      <alignment horizontal="center" vertical="center"/>
    </xf>
    <xf numFmtId="0" fontId="10" fillId="7" borderId="33" xfId="0" applyFont="1" applyFill="1" applyBorder="1" applyAlignment="1">
      <alignment horizontal="center" vertical="center"/>
    </xf>
    <xf numFmtId="0" fontId="10" fillId="7" borderId="34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164" fontId="1" fillId="8" borderId="5" xfId="0" applyNumberFormat="1" applyFont="1" applyFill="1" applyBorder="1" applyAlignment="1" applyProtection="1">
      <alignment horizontal="left" vertical="center"/>
      <protection locked="0"/>
    </xf>
    <xf numFmtId="164" fontId="1" fillId="8" borderId="4" xfId="0" applyNumberFormat="1" applyFont="1" applyFill="1" applyBorder="1" applyAlignment="1" applyProtection="1">
      <alignment horizontal="left" vertical="center"/>
      <protection locked="0"/>
    </xf>
    <xf numFmtId="164" fontId="1" fillId="8" borderId="21" xfId="0" applyNumberFormat="1" applyFont="1" applyFill="1" applyBorder="1" applyAlignment="1" applyProtection="1">
      <alignment horizontal="left" vertical="center"/>
      <protection locked="0"/>
    </xf>
    <xf numFmtId="164" fontId="1" fillId="8" borderId="6" xfId="0" applyNumberFormat="1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333F49"/>
      <color rgb="FF00AF3F"/>
      <color rgb="FF5AC8AF"/>
      <color rgb="FF0000DC"/>
      <color rgb="FFF01928"/>
      <color rgb="FF66FF33"/>
      <color rgb="FF3366FF"/>
      <color rgb="FF469FBE"/>
      <color rgb="FFFF0000"/>
      <color rgb="FF2872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9"/>
  <sheetViews>
    <sheetView view="pageBreakPreview" topLeftCell="O1" zoomScaleNormal="100" zoomScaleSheetLayoutView="100" workbookViewId="0">
      <pane ySplit="4" topLeftCell="A5" activePane="bottomLeft" state="frozen"/>
      <selection activeCell="D5" sqref="D5"/>
      <selection pane="bottomLeft" activeCell="S17" sqref="S17"/>
    </sheetView>
  </sheetViews>
  <sheetFormatPr defaultColWidth="8.77734375" defaultRowHeight="14.4"/>
  <cols>
    <col min="2" max="2" width="16.6640625" customWidth="1"/>
    <col min="3" max="25" width="10.6640625" customWidth="1"/>
    <col min="26" max="26" width="10" customWidth="1"/>
    <col min="29" max="29" width="15.21875" customWidth="1"/>
    <col min="30" max="30" width="17.77734375" customWidth="1"/>
  </cols>
  <sheetData>
    <row r="1" spans="1:30" ht="11.25" customHeight="1"/>
    <row r="2" spans="1:30" ht="24" customHeight="1">
      <c r="A2" s="1"/>
      <c r="B2" s="127" t="s">
        <v>104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9"/>
      <c r="Z2" s="1"/>
      <c r="AA2" s="1"/>
      <c r="AB2" s="1"/>
      <c r="AC2" s="1"/>
      <c r="AD2" s="1"/>
    </row>
    <row r="3" spans="1:30" ht="15" customHeight="1" thickBot="1">
      <c r="A3" s="1"/>
      <c r="B3" s="72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1"/>
      <c r="AA3" s="1"/>
      <c r="AB3" s="1"/>
      <c r="AC3" s="1"/>
      <c r="AD3" s="1"/>
    </row>
    <row r="4" spans="1:30" ht="19.95" customHeight="1" thickBot="1">
      <c r="A4" s="1"/>
      <c r="B4" s="2"/>
      <c r="C4" s="15" t="s">
        <v>1</v>
      </c>
      <c r="D4" s="16" t="s">
        <v>2</v>
      </c>
      <c r="E4" s="16" t="s">
        <v>0</v>
      </c>
      <c r="F4" s="16" t="s">
        <v>42</v>
      </c>
      <c r="G4" s="16" t="s">
        <v>99</v>
      </c>
      <c r="H4" s="16" t="s">
        <v>124</v>
      </c>
      <c r="I4" s="16" t="s">
        <v>12</v>
      </c>
      <c r="J4" s="16" t="s">
        <v>100</v>
      </c>
      <c r="K4" s="16" t="s">
        <v>101</v>
      </c>
      <c r="L4" s="16" t="s">
        <v>102</v>
      </c>
      <c r="M4" s="16" t="s">
        <v>39</v>
      </c>
      <c r="N4" s="16" t="s">
        <v>141</v>
      </c>
      <c r="O4" s="16" t="s">
        <v>126</v>
      </c>
      <c r="P4" s="16" t="s">
        <v>127</v>
      </c>
      <c r="Q4" s="16" t="s">
        <v>40</v>
      </c>
      <c r="R4" s="16" t="s">
        <v>41</v>
      </c>
      <c r="S4" s="16" t="s">
        <v>115</v>
      </c>
      <c r="T4" s="16" t="s">
        <v>116</v>
      </c>
      <c r="U4" s="16" t="s">
        <v>119</v>
      </c>
      <c r="V4" s="16" t="s">
        <v>120</v>
      </c>
      <c r="W4" s="30" t="s">
        <v>131</v>
      </c>
      <c r="X4" s="30" t="s">
        <v>131</v>
      </c>
      <c r="Y4" s="27" t="s">
        <v>129</v>
      </c>
    </row>
    <row r="5" spans="1:30" ht="19.95" customHeight="1">
      <c r="A5" s="1"/>
      <c r="B5" s="13" t="s">
        <v>8</v>
      </c>
      <c r="C5" s="4" t="s">
        <v>103</v>
      </c>
      <c r="D5" s="108" t="s">
        <v>103</v>
      </c>
      <c r="E5" s="4">
        <v>2</v>
      </c>
      <c r="F5" s="4" t="s">
        <v>103</v>
      </c>
      <c r="G5" s="4" t="s">
        <v>103</v>
      </c>
      <c r="H5" s="4" t="s">
        <v>103</v>
      </c>
      <c r="I5" s="4">
        <v>1</v>
      </c>
      <c r="J5" s="4">
        <v>4</v>
      </c>
      <c r="K5" s="4" t="s">
        <v>103</v>
      </c>
      <c r="L5" s="4">
        <v>4</v>
      </c>
      <c r="M5" s="4">
        <f>'MIS A - soupis'!C5</f>
        <v>57</v>
      </c>
      <c r="N5" s="4" t="s">
        <v>103</v>
      </c>
      <c r="O5" s="4">
        <v>6</v>
      </c>
      <c r="P5" s="4" t="s">
        <v>103</v>
      </c>
      <c r="Q5" s="4">
        <f>'AKM - soupis'!C5</f>
        <v>5</v>
      </c>
      <c r="R5" s="4">
        <v>4</v>
      </c>
      <c r="S5" s="4">
        <v>2</v>
      </c>
      <c r="T5" s="4" t="s">
        <v>103</v>
      </c>
      <c r="U5" s="4">
        <v>1</v>
      </c>
      <c r="V5" s="23" t="s">
        <v>103</v>
      </c>
      <c r="W5" s="86" t="s">
        <v>103</v>
      </c>
      <c r="X5" s="86" t="s">
        <v>103</v>
      </c>
      <c r="Y5" s="24" t="s">
        <v>103</v>
      </c>
    </row>
    <row r="6" spans="1:30" ht="19.95" customHeight="1">
      <c r="A6" s="1"/>
      <c r="B6" s="11" t="s">
        <v>7</v>
      </c>
      <c r="C6" s="3" t="s">
        <v>103</v>
      </c>
      <c r="D6" s="106" t="s">
        <v>103</v>
      </c>
      <c r="E6" s="3">
        <v>2</v>
      </c>
      <c r="F6" s="3" t="s">
        <v>103</v>
      </c>
      <c r="G6" s="3" t="s">
        <v>103</v>
      </c>
      <c r="H6" s="3" t="s">
        <v>103</v>
      </c>
      <c r="I6" s="3">
        <v>1</v>
      </c>
      <c r="J6" s="3">
        <v>4</v>
      </c>
      <c r="K6" s="3" t="s">
        <v>103</v>
      </c>
      <c r="L6" s="3">
        <v>4</v>
      </c>
      <c r="M6" s="3">
        <f>'MIS A - soupis'!C6</f>
        <v>68</v>
      </c>
      <c r="N6" s="3" t="s">
        <v>103</v>
      </c>
      <c r="O6" s="3">
        <v>8</v>
      </c>
      <c r="P6" s="3" t="s">
        <v>103</v>
      </c>
      <c r="Q6" s="3">
        <f>'AKM - soupis'!C6</f>
        <v>5</v>
      </c>
      <c r="R6" s="3">
        <v>4</v>
      </c>
      <c r="S6" s="3">
        <v>2</v>
      </c>
      <c r="T6" s="3" t="s">
        <v>103</v>
      </c>
      <c r="U6" s="3">
        <v>1</v>
      </c>
      <c r="V6" s="22" t="s">
        <v>103</v>
      </c>
      <c r="W6" s="87" t="s">
        <v>103</v>
      </c>
      <c r="X6" s="87" t="s">
        <v>103</v>
      </c>
      <c r="Y6" s="25" t="s">
        <v>103</v>
      </c>
    </row>
    <row r="7" spans="1:30" ht="19.95" customHeight="1">
      <c r="A7" s="1"/>
      <c r="B7" s="11" t="s">
        <v>6</v>
      </c>
      <c r="C7" s="3" t="s">
        <v>103</v>
      </c>
      <c r="D7" s="106" t="s">
        <v>103</v>
      </c>
      <c r="E7" s="3">
        <v>2</v>
      </c>
      <c r="F7" s="3" t="s">
        <v>103</v>
      </c>
      <c r="G7" s="3" t="s">
        <v>103</v>
      </c>
      <c r="H7" s="3" t="s">
        <v>103</v>
      </c>
      <c r="I7" s="3">
        <v>1</v>
      </c>
      <c r="J7" s="3">
        <v>4</v>
      </c>
      <c r="K7" s="3" t="s">
        <v>103</v>
      </c>
      <c r="L7" s="3">
        <v>4</v>
      </c>
      <c r="M7" s="3">
        <f>'MIS A - soupis'!C7</f>
        <v>64</v>
      </c>
      <c r="N7" s="3" t="s">
        <v>103</v>
      </c>
      <c r="O7" s="3">
        <v>6</v>
      </c>
      <c r="P7" s="3" t="s">
        <v>103</v>
      </c>
      <c r="Q7" s="3">
        <f>'AKM - soupis'!C7</f>
        <v>5</v>
      </c>
      <c r="R7" s="3">
        <v>4</v>
      </c>
      <c r="S7" s="3">
        <v>2</v>
      </c>
      <c r="T7" s="3" t="s">
        <v>103</v>
      </c>
      <c r="U7" s="3">
        <v>1</v>
      </c>
      <c r="V7" s="22" t="s">
        <v>103</v>
      </c>
      <c r="W7" s="87" t="s">
        <v>103</v>
      </c>
      <c r="X7" s="87" t="s">
        <v>103</v>
      </c>
      <c r="Y7" s="25" t="s">
        <v>103</v>
      </c>
    </row>
    <row r="8" spans="1:30" ht="19.95" customHeight="1">
      <c r="A8" s="1"/>
      <c r="B8" s="11" t="s">
        <v>4</v>
      </c>
      <c r="C8" s="3" t="s">
        <v>103</v>
      </c>
      <c r="D8" s="106" t="s">
        <v>103</v>
      </c>
      <c r="E8" s="3">
        <v>2</v>
      </c>
      <c r="F8" s="3" t="s">
        <v>103</v>
      </c>
      <c r="G8" s="3" t="s">
        <v>103</v>
      </c>
      <c r="H8" s="3" t="s">
        <v>103</v>
      </c>
      <c r="I8" s="3">
        <v>1</v>
      </c>
      <c r="J8" s="3">
        <v>4</v>
      </c>
      <c r="K8" s="3" t="s">
        <v>103</v>
      </c>
      <c r="L8" s="3">
        <v>4</v>
      </c>
      <c r="M8" s="3">
        <f>'MIS A - soupis'!C8</f>
        <v>76</v>
      </c>
      <c r="N8" s="3" t="s">
        <v>103</v>
      </c>
      <c r="O8" s="3">
        <v>8</v>
      </c>
      <c r="P8" s="3" t="s">
        <v>103</v>
      </c>
      <c r="Q8" s="3">
        <f>'AKM - soupis'!C8</f>
        <v>3</v>
      </c>
      <c r="R8" s="3">
        <v>4</v>
      </c>
      <c r="S8" s="3" t="s">
        <v>103</v>
      </c>
      <c r="T8" s="3">
        <v>2</v>
      </c>
      <c r="U8" s="3" t="s">
        <v>103</v>
      </c>
      <c r="V8" s="22">
        <v>1</v>
      </c>
      <c r="W8" s="87" t="s">
        <v>103</v>
      </c>
      <c r="X8" s="87" t="s">
        <v>103</v>
      </c>
      <c r="Y8" s="25" t="s">
        <v>103</v>
      </c>
    </row>
    <row r="9" spans="1:30" ht="19.95" customHeight="1">
      <c r="A9" s="1"/>
      <c r="B9" s="11" t="s">
        <v>3</v>
      </c>
      <c r="C9" s="3" t="s">
        <v>103</v>
      </c>
      <c r="D9" s="106" t="s">
        <v>103</v>
      </c>
      <c r="E9" s="3">
        <v>2</v>
      </c>
      <c r="F9" s="3" t="s">
        <v>103</v>
      </c>
      <c r="G9" s="3" t="s">
        <v>103</v>
      </c>
      <c r="H9" s="3" t="s">
        <v>103</v>
      </c>
      <c r="I9" s="3">
        <v>1</v>
      </c>
      <c r="J9" s="3">
        <v>4</v>
      </c>
      <c r="K9" s="3" t="s">
        <v>103</v>
      </c>
      <c r="L9" s="3">
        <v>4</v>
      </c>
      <c r="M9" s="3">
        <f>'MIS A - soupis'!C9</f>
        <v>72</v>
      </c>
      <c r="N9" s="3" t="s">
        <v>103</v>
      </c>
      <c r="O9" s="3">
        <v>8</v>
      </c>
      <c r="P9" s="3" t="s">
        <v>103</v>
      </c>
      <c r="Q9" s="3">
        <f>'AKM - soupis'!C9</f>
        <v>6</v>
      </c>
      <c r="R9" s="3">
        <v>4</v>
      </c>
      <c r="S9" s="22" t="s">
        <v>103</v>
      </c>
      <c r="T9" s="22">
        <v>2</v>
      </c>
      <c r="U9" s="83" t="s">
        <v>103</v>
      </c>
      <c r="V9" s="22">
        <v>1</v>
      </c>
      <c r="W9" s="87" t="s">
        <v>103</v>
      </c>
      <c r="X9" s="87" t="s">
        <v>103</v>
      </c>
      <c r="Y9" s="25" t="s">
        <v>103</v>
      </c>
    </row>
    <row r="10" spans="1:30" ht="19.95" customHeight="1">
      <c r="A10" s="1"/>
      <c r="B10" s="14" t="s">
        <v>9</v>
      </c>
      <c r="C10" s="3" t="s">
        <v>103</v>
      </c>
      <c r="D10" s="106" t="s">
        <v>103</v>
      </c>
      <c r="E10" s="3">
        <v>2</v>
      </c>
      <c r="F10" s="3" t="s">
        <v>103</v>
      </c>
      <c r="G10" s="3" t="s">
        <v>103</v>
      </c>
      <c r="H10" s="3" t="s">
        <v>103</v>
      </c>
      <c r="I10" s="3">
        <v>1</v>
      </c>
      <c r="J10" s="3">
        <v>4</v>
      </c>
      <c r="K10" s="3" t="s">
        <v>103</v>
      </c>
      <c r="L10" s="3">
        <v>4</v>
      </c>
      <c r="M10" s="3">
        <f>'MIS A - soupis'!C10</f>
        <v>68</v>
      </c>
      <c r="N10" s="3" t="s">
        <v>103</v>
      </c>
      <c r="O10" s="3">
        <v>8</v>
      </c>
      <c r="P10" s="3" t="s">
        <v>103</v>
      </c>
      <c r="Q10" s="3">
        <f>'AKM - soupis'!C10</f>
        <v>1</v>
      </c>
      <c r="R10" s="3">
        <v>4</v>
      </c>
      <c r="S10" s="3" t="s">
        <v>103</v>
      </c>
      <c r="T10" s="3">
        <v>2</v>
      </c>
      <c r="U10" s="22" t="s">
        <v>103</v>
      </c>
      <c r="V10" s="3">
        <v>1</v>
      </c>
      <c r="W10" s="88" t="s">
        <v>103</v>
      </c>
      <c r="X10" s="88" t="s">
        <v>103</v>
      </c>
      <c r="Y10" s="25" t="s">
        <v>103</v>
      </c>
    </row>
    <row r="11" spans="1:30" ht="19.95" customHeight="1" thickBot="1">
      <c r="A11" s="1"/>
      <c r="B11" s="12" t="s">
        <v>5</v>
      </c>
      <c r="C11" s="5" t="s">
        <v>103</v>
      </c>
      <c r="D11" s="107" t="s">
        <v>103</v>
      </c>
      <c r="E11" s="5">
        <v>2</v>
      </c>
      <c r="F11" s="5" t="s">
        <v>103</v>
      </c>
      <c r="G11" s="5" t="s">
        <v>103</v>
      </c>
      <c r="H11" s="5" t="s">
        <v>103</v>
      </c>
      <c r="I11" s="5" t="s">
        <v>103</v>
      </c>
      <c r="J11" s="5">
        <v>3</v>
      </c>
      <c r="K11" s="5" t="s">
        <v>103</v>
      </c>
      <c r="L11" s="5">
        <v>3</v>
      </c>
      <c r="M11" s="5">
        <f>'MIS A - soupis'!C11</f>
        <v>92</v>
      </c>
      <c r="N11" s="5" t="s">
        <v>103</v>
      </c>
      <c r="O11" s="5">
        <v>2</v>
      </c>
      <c r="P11" s="5" t="s">
        <v>103</v>
      </c>
      <c r="Q11" s="5" t="s">
        <v>103</v>
      </c>
      <c r="R11" s="82" t="s">
        <v>103</v>
      </c>
      <c r="S11" s="5">
        <v>2</v>
      </c>
      <c r="T11" s="5" t="s">
        <v>103</v>
      </c>
      <c r="U11" s="82" t="s">
        <v>103</v>
      </c>
      <c r="V11" s="5" t="s">
        <v>103</v>
      </c>
      <c r="W11" s="89" t="s">
        <v>103</v>
      </c>
      <c r="X11" s="89" t="s">
        <v>103</v>
      </c>
      <c r="Y11" s="26" t="s">
        <v>103</v>
      </c>
    </row>
    <row r="12" spans="1:30" ht="11.25" customHeight="1" thickBot="1">
      <c r="A12" s="1"/>
      <c r="B12" s="7"/>
      <c r="C12" s="8"/>
      <c r="D12" s="126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30" ht="19.95" customHeight="1">
      <c r="A13" s="1"/>
      <c r="B13" s="9" t="s">
        <v>27</v>
      </c>
      <c r="C13" s="4" t="s">
        <v>103</v>
      </c>
      <c r="D13" s="108">
        <v>2</v>
      </c>
      <c r="E13" s="4" t="s">
        <v>103</v>
      </c>
      <c r="F13" s="4">
        <v>4</v>
      </c>
      <c r="G13" s="4" t="s">
        <v>103</v>
      </c>
      <c r="H13" s="4" t="s">
        <v>103</v>
      </c>
      <c r="I13" s="4" t="s">
        <v>103</v>
      </c>
      <c r="J13" s="4">
        <v>2</v>
      </c>
      <c r="K13" s="4" t="s">
        <v>103</v>
      </c>
      <c r="L13" s="4" t="s">
        <v>103</v>
      </c>
      <c r="M13" s="4" t="s">
        <v>103</v>
      </c>
      <c r="N13" s="4">
        <f>'MIS A - soupis'!C13</f>
        <v>44</v>
      </c>
      <c r="O13" s="4" t="s">
        <v>103</v>
      </c>
      <c r="P13" s="4" t="s">
        <v>103</v>
      </c>
      <c r="Q13" s="4">
        <f>'AKM - soupis'!C13</f>
        <v>1</v>
      </c>
      <c r="R13" s="23" t="s">
        <v>103</v>
      </c>
      <c r="S13" s="23">
        <v>4</v>
      </c>
      <c r="T13" s="23" t="s">
        <v>103</v>
      </c>
      <c r="U13" s="23">
        <v>1</v>
      </c>
      <c r="V13" s="23" t="s">
        <v>103</v>
      </c>
      <c r="W13" s="86">
        <v>2</v>
      </c>
      <c r="X13" s="86">
        <v>2</v>
      </c>
      <c r="Y13" s="24" t="s">
        <v>103</v>
      </c>
    </row>
    <row r="14" spans="1:30" ht="19.95" customHeight="1">
      <c r="A14" s="1"/>
      <c r="B14" s="10" t="s">
        <v>26</v>
      </c>
      <c r="C14" s="3" t="s">
        <v>103</v>
      </c>
      <c r="D14" s="106" t="s">
        <v>103</v>
      </c>
      <c r="E14" s="3">
        <v>4</v>
      </c>
      <c r="F14" s="3" t="s">
        <v>103</v>
      </c>
      <c r="G14" s="3" t="s">
        <v>103</v>
      </c>
      <c r="H14" s="3" t="s">
        <v>103</v>
      </c>
      <c r="I14" s="3">
        <v>2</v>
      </c>
      <c r="J14" s="3">
        <v>5</v>
      </c>
      <c r="K14" s="3" t="s">
        <v>103</v>
      </c>
      <c r="L14" s="3">
        <v>4</v>
      </c>
      <c r="M14" s="3" t="s">
        <v>103</v>
      </c>
      <c r="N14" s="3">
        <f>'MIS A - soupis'!C14</f>
        <v>77</v>
      </c>
      <c r="O14" s="3" t="s">
        <v>103</v>
      </c>
      <c r="P14" s="3" t="s">
        <v>103</v>
      </c>
      <c r="Q14" s="3" t="s">
        <v>103</v>
      </c>
      <c r="R14" s="3" t="s">
        <v>103</v>
      </c>
      <c r="S14" s="3">
        <v>8</v>
      </c>
      <c r="T14" s="3" t="s">
        <v>103</v>
      </c>
      <c r="U14" s="22">
        <v>1</v>
      </c>
      <c r="V14" s="3" t="s">
        <v>103</v>
      </c>
      <c r="W14" s="88" t="s">
        <v>103</v>
      </c>
      <c r="X14" s="88" t="s">
        <v>103</v>
      </c>
      <c r="Y14" s="25" t="s">
        <v>103</v>
      </c>
    </row>
    <row r="15" spans="1:30" ht="19.95" customHeight="1">
      <c r="A15" s="1"/>
      <c r="B15" s="10" t="s">
        <v>22</v>
      </c>
      <c r="C15" s="3" t="s">
        <v>103</v>
      </c>
      <c r="D15" s="106" t="s">
        <v>103</v>
      </c>
      <c r="E15" s="3" t="s">
        <v>103</v>
      </c>
      <c r="F15" s="3">
        <v>8</v>
      </c>
      <c r="G15" s="3" t="s">
        <v>103</v>
      </c>
      <c r="H15" s="3" t="s">
        <v>103</v>
      </c>
      <c r="I15" s="3">
        <v>2</v>
      </c>
      <c r="J15" s="3">
        <v>4</v>
      </c>
      <c r="K15" s="3" t="s">
        <v>103</v>
      </c>
      <c r="L15" s="3" t="s">
        <v>103</v>
      </c>
      <c r="M15" s="3" t="s">
        <v>103</v>
      </c>
      <c r="N15" s="3">
        <f>'MIS A - soupis'!C15</f>
        <v>43</v>
      </c>
      <c r="O15" s="3" t="s">
        <v>103</v>
      </c>
      <c r="P15" s="3" t="s">
        <v>103</v>
      </c>
      <c r="Q15" s="3">
        <f>'AKM - soupis'!C15</f>
        <v>12</v>
      </c>
      <c r="R15" s="3" t="s">
        <v>103</v>
      </c>
      <c r="S15" s="3">
        <v>4</v>
      </c>
      <c r="T15" s="3" t="s">
        <v>103</v>
      </c>
      <c r="U15" s="22">
        <v>1</v>
      </c>
      <c r="V15" s="22" t="s">
        <v>103</v>
      </c>
      <c r="W15" s="87" t="s">
        <v>103</v>
      </c>
      <c r="X15" s="87" t="s">
        <v>103</v>
      </c>
      <c r="Y15" s="25" t="s">
        <v>103</v>
      </c>
    </row>
    <row r="16" spans="1:30" ht="19.95" customHeight="1">
      <c r="A16" s="1"/>
      <c r="B16" s="10" t="s">
        <v>19</v>
      </c>
      <c r="C16" s="3" t="s">
        <v>103</v>
      </c>
      <c r="D16" s="106" t="s">
        <v>103</v>
      </c>
      <c r="E16" s="3">
        <v>4</v>
      </c>
      <c r="F16" s="3" t="s">
        <v>103</v>
      </c>
      <c r="G16" s="3" t="s">
        <v>103</v>
      </c>
      <c r="H16" s="3" t="s">
        <v>103</v>
      </c>
      <c r="I16" s="3" t="s">
        <v>103</v>
      </c>
      <c r="J16" s="3">
        <v>2</v>
      </c>
      <c r="K16" s="3" t="s">
        <v>103</v>
      </c>
      <c r="L16" s="3">
        <v>2</v>
      </c>
      <c r="M16" s="3" t="s">
        <v>103</v>
      </c>
      <c r="N16" s="3">
        <f>'MIS A - soupis'!C16</f>
        <v>122</v>
      </c>
      <c r="O16" s="3">
        <v>8</v>
      </c>
      <c r="P16" s="3" t="s">
        <v>103</v>
      </c>
      <c r="Q16" s="3" t="s">
        <v>103</v>
      </c>
      <c r="R16" s="3" t="s">
        <v>103</v>
      </c>
      <c r="S16" s="3">
        <v>4</v>
      </c>
      <c r="T16" s="3" t="s">
        <v>103</v>
      </c>
      <c r="U16" s="22">
        <v>1</v>
      </c>
      <c r="V16" s="22" t="s">
        <v>103</v>
      </c>
      <c r="W16" s="87" t="s">
        <v>103</v>
      </c>
      <c r="X16" s="87" t="s">
        <v>103</v>
      </c>
      <c r="Y16" s="25" t="s">
        <v>103</v>
      </c>
    </row>
    <row r="17" spans="1:30" ht="19.95" customHeight="1">
      <c r="A17" s="1"/>
      <c r="B17" s="11" t="s">
        <v>18</v>
      </c>
      <c r="C17" s="3" t="s">
        <v>103</v>
      </c>
      <c r="D17" s="106" t="s">
        <v>103</v>
      </c>
      <c r="E17" s="3" t="s">
        <v>103</v>
      </c>
      <c r="F17" s="3">
        <v>4</v>
      </c>
      <c r="G17" s="3" t="s">
        <v>103</v>
      </c>
      <c r="H17" s="3" t="s">
        <v>103</v>
      </c>
      <c r="I17" s="3">
        <v>1</v>
      </c>
      <c r="J17" s="3">
        <v>2</v>
      </c>
      <c r="K17" s="3" t="s">
        <v>103</v>
      </c>
      <c r="L17" s="3">
        <v>2</v>
      </c>
      <c r="M17" s="3">
        <f>'MIS A - soupis'!C17</f>
        <v>34</v>
      </c>
      <c r="N17" s="3" t="s">
        <v>103</v>
      </c>
      <c r="O17" s="3">
        <v>4</v>
      </c>
      <c r="P17" s="3" t="s">
        <v>103</v>
      </c>
      <c r="Q17" s="3">
        <f>'AKM - soupis'!C17</f>
        <v>3</v>
      </c>
      <c r="R17" s="3" t="s">
        <v>103</v>
      </c>
      <c r="S17" s="3">
        <v>4</v>
      </c>
      <c r="T17" s="3" t="s">
        <v>103</v>
      </c>
      <c r="U17" s="22" t="s">
        <v>103</v>
      </c>
      <c r="V17" s="22" t="s">
        <v>103</v>
      </c>
      <c r="W17" s="87" t="s">
        <v>103</v>
      </c>
      <c r="X17" s="87" t="s">
        <v>103</v>
      </c>
      <c r="Y17" s="25" t="s">
        <v>103</v>
      </c>
    </row>
    <row r="18" spans="1:30" ht="19.95" customHeight="1" thickBot="1">
      <c r="A18" s="1"/>
      <c r="B18" s="12" t="s">
        <v>17</v>
      </c>
      <c r="C18" s="5" t="s">
        <v>103</v>
      </c>
      <c r="D18" s="107" t="s">
        <v>103</v>
      </c>
      <c r="E18" s="5" t="s">
        <v>103</v>
      </c>
      <c r="F18" s="5">
        <v>4</v>
      </c>
      <c r="G18" s="5" t="s">
        <v>103</v>
      </c>
      <c r="H18" s="5" t="s">
        <v>103</v>
      </c>
      <c r="I18" s="5">
        <v>2</v>
      </c>
      <c r="J18" s="5">
        <v>3</v>
      </c>
      <c r="K18" s="5" t="s">
        <v>103</v>
      </c>
      <c r="L18" s="5">
        <v>3</v>
      </c>
      <c r="M18" s="5">
        <f>'MIS A - soupis'!C18</f>
        <v>52</v>
      </c>
      <c r="N18" s="5" t="s">
        <v>103</v>
      </c>
      <c r="O18" s="5">
        <v>6</v>
      </c>
      <c r="P18" s="5" t="s">
        <v>103</v>
      </c>
      <c r="Q18" s="5" t="s">
        <v>103</v>
      </c>
      <c r="R18" s="5" t="s">
        <v>103</v>
      </c>
      <c r="S18" s="5">
        <v>4</v>
      </c>
      <c r="T18" s="5" t="s">
        <v>103</v>
      </c>
      <c r="U18" s="82" t="s">
        <v>103</v>
      </c>
      <c r="V18" s="82" t="s">
        <v>103</v>
      </c>
      <c r="W18" s="90" t="s">
        <v>103</v>
      </c>
      <c r="X18" s="90" t="s">
        <v>103</v>
      </c>
      <c r="Y18" s="26" t="s">
        <v>103</v>
      </c>
    </row>
    <row r="19" spans="1:30" ht="11.25" customHeight="1" thickBot="1">
      <c r="A19" s="1"/>
      <c r="B19" s="7"/>
      <c r="C19" s="8"/>
      <c r="D19" s="126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AB19" s="6"/>
      <c r="AC19" s="1"/>
      <c r="AD19" s="1"/>
    </row>
    <row r="20" spans="1:30" ht="19.95" customHeight="1">
      <c r="A20" s="1"/>
      <c r="B20" s="9" t="s">
        <v>25</v>
      </c>
      <c r="C20" s="4" t="s">
        <v>103</v>
      </c>
      <c r="D20" s="108" t="s">
        <v>103</v>
      </c>
      <c r="E20" s="4">
        <v>2</v>
      </c>
      <c r="F20" s="4" t="s">
        <v>103</v>
      </c>
      <c r="G20" s="4" t="s">
        <v>103</v>
      </c>
      <c r="H20" s="4" t="s">
        <v>103</v>
      </c>
      <c r="I20" s="4">
        <v>1</v>
      </c>
      <c r="J20" s="4">
        <v>3</v>
      </c>
      <c r="K20" s="4" t="s">
        <v>103</v>
      </c>
      <c r="L20" s="4">
        <v>3</v>
      </c>
      <c r="M20" s="4" t="s">
        <v>103</v>
      </c>
      <c r="N20" s="4">
        <f>'MIS A - soupis'!C20</f>
        <v>63</v>
      </c>
      <c r="O20" s="4">
        <v>6</v>
      </c>
      <c r="P20" s="4" t="s">
        <v>103</v>
      </c>
      <c r="Q20" s="4">
        <f>'AKM - soupis'!C20</f>
        <v>6</v>
      </c>
      <c r="R20" s="4">
        <v>4</v>
      </c>
      <c r="S20" s="4">
        <v>2</v>
      </c>
      <c r="T20" s="4" t="s">
        <v>103</v>
      </c>
      <c r="U20" s="23">
        <v>1</v>
      </c>
      <c r="V20" s="23" t="s">
        <v>103</v>
      </c>
      <c r="W20" s="86" t="s">
        <v>103</v>
      </c>
      <c r="X20" s="86" t="s">
        <v>103</v>
      </c>
      <c r="Y20" s="24" t="s">
        <v>103</v>
      </c>
      <c r="AB20" s="6"/>
      <c r="AC20" s="1"/>
      <c r="AD20" s="1"/>
    </row>
    <row r="21" spans="1:30" ht="19.95" customHeight="1">
      <c r="A21" s="1"/>
      <c r="B21" s="14" t="s">
        <v>24</v>
      </c>
      <c r="C21" s="3" t="s">
        <v>103</v>
      </c>
      <c r="D21" s="106" t="s">
        <v>103</v>
      </c>
      <c r="E21" s="3">
        <v>2</v>
      </c>
      <c r="F21" s="3" t="s">
        <v>103</v>
      </c>
      <c r="G21" s="3" t="s">
        <v>103</v>
      </c>
      <c r="H21" s="3" t="s">
        <v>103</v>
      </c>
      <c r="I21" s="3">
        <v>1</v>
      </c>
      <c r="J21" s="3">
        <v>4</v>
      </c>
      <c r="K21" s="3" t="s">
        <v>103</v>
      </c>
      <c r="L21" s="3">
        <v>4</v>
      </c>
      <c r="M21" s="3">
        <f>'MIS A - soupis'!C21</f>
        <v>76</v>
      </c>
      <c r="N21" s="3" t="s">
        <v>103</v>
      </c>
      <c r="O21" s="3">
        <v>8</v>
      </c>
      <c r="P21" s="3" t="s">
        <v>103</v>
      </c>
      <c r="Q21" s="3">
        <f>'AKM - soupis'!C21</f>
        <v>1</v>
      </c>
      <c r="R21" s="3">
        <v>4</v>
      </c>
      <c r="S21" s="3">
        <v>2</v>
      </c>
      <c r="T21" s="3" t="s">
        <v>103</v>
      </c>
      <c r="U21" s="22">
        <v>1</v>
      </c>
      <c r="V21" s="22" t="s">
        <v>103</v>
      </c>
      <c r="W21" s="87" t="s">
        <v>103</v>
      </c>
      <c r="X21" s="87" t="s">
        <v>103</v>
      </c>
      <c r="Y21" s="25" t="s">
        <v>103</v>
      </c>
      <c r="AB21" s="6"/>
      <c r="AC21" s="1"/>
      <c r="AD21" s="1"/>
    </row>
    <row r="22" spans="1:30" ht="19.95" customHeight="1">
      <c r="A22" s="1"/>
      <c r="B22" s="14" t="s">
        <v>23</v>
      </c>
      <c r="C22" s="3" t="s">
        <v>103</v>
      </c>
      <c r="D22" s="106" t="s">
        <v>103</v>
      </c>
      <c r="E22" s="3">
        <v>2</v>
      </c>
      <c r="F22" s="3" t="s">
        <v>103</v>
      </c>
      <c r="G22" s="3" t="s">
        <v>103</v>
      </c>
      <c r="H22" s="3" t="s">
        <v>103</v>
      </c>
      <c r="I22" s="3">
        <v>1</v>
      </c>
      <c r="J22" s="3">
        <v>4</v>
      </c>
      <c r="K22" s="3" t="s">
        <v>103</v>
      </c>
      <c r="L22" s="3">
        <v>4</v>
      </c>
      <c r="M22" s="3">
        <f>'MIS A - soupis'!C22</f>
        <v>83</v>
      </c>
      <c r="N22" s="3" t="s">
        <v>103</v>
      </c>
      <c r="O22" s="3">
        <v>8</v>
      </c>
      <c r="P22" s="3" t="s">
        <v>103</v>
      </c>
      <c r="Q22" s="3">
        <f>'AKM - soupis'!C22</f>
        <v>1</v>
      </c>
      <c r="R22" s="3">
        <v>4</v>
      </c>
      <c r="S22" s="3">
        <v>2</v>
      </c>
      <c r="T22" s="3" t="s">
        <v>103</v>
      </c>
      <c r="U22" s="22">
        <v>1</v>
      </c>
      <c r="V22" s="22" t="s">
        <v>103</v>
      </c>
      <c r="W22" s="87" t="s">
        <v>103</v>
      </c>
      <c r="X22" s="87" t="s">
        <v>103</v>
      </c>
      <c r="Y22" s="25" t="s">
        <v>103</v>
      </c>
      <c r="AB22" s="6"/>
      <c r="AC22" s="1"/>
      <c r="AD22" s="1"/>
    </row>
    <row r="23" spans="1:30" ht="19.95" customHeight="1">
      <c r="A23" s="1"/>
      <c r="B23" s="14" t="s">
        <v>21</v>
      </c>
      <c r="C23" s="3" t="s">
        <v>103</v>
      </c>
      <c r="D23" s="106" t="s">
        <v>103</v>
      </c>
      <c r="E23" s="3">
        <v>2</v>
      </c>
      <c r="F23" s="3" t="s">
        <v>103</v>
      </c>
      <c r="G23" s="3" t="s">
        <v>103</v>
      </c>
      <c r="H23" s="3" t="s">
        <v>103</v>
      </c>
      <c r="I23" s="3">
        <v>1</v>
      </c>
      <c r="J23" s="3">
        <v>4</v>
      </c>
      <c r="K23" s="3" t="s">
        <v>103</v>
      </c>
      <c r="L23" s="3">
        <v>4</v>
      </c>
      <c r="M23" s="3">
        <f>'MIS A - soupis'!C23</f>
        <v>67</v>
      </c>
      <c r="N23" s="3" t="s">
        <v>103</v>
      </c>
      <c r="O23" s="3">
        <v>8</v>
      </c>
      <c r="P23" s="3" t="s">
        <v>103</v>
      </c>
      <c r="Q23" s="3">
        <f>'AKM - soupis'!C23</f>
        <v>1</v>
      </c>
      <c r="R23" s="3">
        <v>4</v>
      </c>
      <c r="S23" s="3" t="s">
        <v>103</v>
      </c>
      <c r="T23" s="3">
        <v>2</v>
      </c>
      <c r="U23" s="22" t="s">
        <v>103</v>
      </c>
      <c r="V23" s="22">
        <v>1</v>
      </c>
      <c r="W23" s="87" t="s">
        <v>103</v>
      </c>
      <c r="X23" s="87" t="s">
        <v>103</v>
      </c>
      <c r="Y23" s="25" t="s">
        <v>103</v>
      </c>
      <c r="AB23" s="6"/>
      <c r="AC23" s="1"/>
      <c r="AD23" s="1"/>
    </row>
    <row r="24" spans="1:30" ht="19.95" customHeight="1">
      <c r="A24" s="1"/>
      <c r="B24" s="14" t="s">
        <v>20</v>
      </c>
      <c r="C24" s="3" t="s">
        <v>103</v>
      </c>
      <c r="D24" s="106" t="s">
        <v>103</v>
      </c>
      <c r="E24" s="3">
        <v>2</v>
      </c>
      <c r="F24" s="3" t="s">
        <v>103</v>
      </c>
      <c r="G24" s="3" t="s">
        <v>103</v>
      </c>
      <c r="H24" s="3" t="s">
        <v>103</v>
      </c>
      <c r="I24" s="3">
        <v>1</v>
      </c>
      <c r="J24" s="3">
        <v>3</v>
      </c>
      <c r="K24" s="3" t="s">
        <v>103</v>
      </c>
      <c r="L24" s="3">
        <v>3</v>
      </c>
      <c r="M24" s="3">
        <f>'MIS A - soupis'!C24</f>
        <v>51</v>
      </c>
      <c r="N24" s="3" t="s">
        <v>103</v>
      </c>
      <c r="O24" s="3">
        <v>6</v>
      </c>
      <c r="P24" s="3" t="s">
        <v>103</v>
      </c>
      <c r="Q24" s="3" t="s">
        <v>103</v>
      </c>
      <c r="R24" s="3">
        <v>4</v>
      </c>
      <c r="S24" s="22">
        <v>2</v>
      </c>
      <c r="T24" s="22" t="s">
        <v>103</v>
      </c>
      <c r="U24" s="22" t="s">
        <v>103</v>
      </c>
      <c r="V24" s="22" t="s">
        <v>103</v>
      </c>
      <c r="W24" s="87" t="s">
        <v>103</v>
      </c>
      <c r="X24" s="87" t="s">
        <v>103</v>
      </c>
      <c r="Y24" s="25" t="s">
        <v>103</v>
      </c>
      <c r="AB24" s="6"/>
      <c r="AC24" s="1"/>
      <c r="AD24" s="1"/>
    </row>
    <row r="25" spans="1:30" ht="19.95" customHeight="1">
      <c r="A25" s="1"/>
      <c r="B25" s="14" t="s">
        <v>16</v>
      </c>
      <c r="C25" s="3" t="s">
        <v>103</v>
      </c>
      <c r="D25" s="106" t="s">
        <v>103</v>
      </c>
      <c r="E25" s="3">
        <v>2</v>
      </c>
      <c r="F25" s="3" t="s">
        <v>103</v>
      </c>
      <c r="G25" s="3" t="s">
        <v>103</v>
      </c>
      <c r="H25" s="3" t="s">
        <v>103</v>
      </c>
      <c r="I25" s="3">
        <v>1</v>
      </c>
      <c r="J25" s="3">
        <v>4</v>
      </c>
      <c r="K25" s="3" t="s">
        <v>103</v>
      </c>
      <c r="L25" s="3">
        <v>4</v>
      </c>
      <c r="M25" s="3">
        <f>'MIS A - soupis'!C25</f>
        <v>84</v>
      </c>
      <c r="N25" s="3" t="s">
        <v>103</v>
      </c>
      <c r="O25" s="3">
        <v>8</v>
      </c>
      <c r="P25" s="3" t="s">
        <v>103</v>
      </c>
      <c r="Q25" s="3">
        <f>'AKM - soupis'!C25</f>
        <v>1</v>
      </c>
      <c r="R25" s="3">
        <v>4</v>
      </c>
      <c r="S25" s="3" t="s">
        <v>103</v>
      </c>
      <c r="T25" s="3">
        <v>2</v>
      </c>
      <c r="U25" s="22" t="s">
        <v>103</v>
      </c>
      <c r="V25" s="22">
        <v>1</v>
      </c>
      <c r="W25" s="87" t="s">
        <v>103</v>
      </c>
      <c r="X25" s="87" t="s">
        <v>103</v>
      </c>
      <c r="Y25" s="25" t="s">
        <v>103</v>
      </c>
      <c r="AB25" s="6"/>
      <c r="AC25" s="1"/>
      <c r="AD25" s="1"/>
    </row>
    <row r="26" spans="1:30" ht="19.95" customHeight="1">
      <c r="A26" s="1"/>
      <c r="B26" s="14" t="s">
        <v>15</v>
      </c>
      <c r="C26" s="3" t="s">
        <v>103</v>
      </c>
      <c r="D26" s="106" t="s">
        <v>103</v>
      </c>
      <c r="E26" s="3">
        <v>2</v>
      </c>
      <c r="F26" s="3" t="s">
        <v>103</v>
      </c>
      <c r="G26" s="3" t="s">
        <v>103</v>
      </c>
      <c r="H26" s="3" t="s">
        <v>103</v>
      </c>
      <c r="I26" s="3">
        <v>1</v>
      </c>
      <c r="J26" s="3">
        <v>4</v>
      </c>
      <c r="K26" s="3" t="s">
        <v>103</v>
      </c>
      <c r="L26" s="3">
        <v>4</v>
      </c>
      <c r="M26" s="3">
        <f>'MIS A - soupis'!C26</f>
        <v>105</v>
      </c>
      <c r="N26" s="3" t="s">
        <v>103</v>
      </c>
      <c r="O26" s="3">
        <v>8</v>
      </c>
      <c r="P26" s="3" t="s">
        <v>103</v>
      </c>
      <c r="Q26" s="3">
        <f>'AKM - soupis'!C26</f>
        <v>2</v>
      </c>
      <c r="R26" s="3">
        <v>4</v>
      </c>
      <c r="S26" s="3" t="s">
        <v>103</v>
      </c>
      <c r="T26" s="3">
        <v>2</v>
      </c>
      <c r="U26" s="22">
        <v>1</v>
      </c>
      <c r="V26" s="22" t="s">
        <v>103</v>
      </c>
      <c r="W26" s="87" t="s">
        <v>103</v>
      </c>
      <c r="X26" s="87" t="s">
        <v>103</v>
      </c>
      <c r="Y26" s="25" t="s">
        <v>103</v>
      </c>
      <c r="AB26" s="6"/>
      <c r="AC26" s="1"/>
      <c r="AD26" s="1"/>
    </row>
    <row r="27" spans="1:30" ht="19.95" customHeight="1">
      <c r="A27" s="1"/>
      <c r="B27" s="11" t="s">
        <v>14</v>
      </c>
      <c r="C27" s="3" t="s">
        <v>103</v>
      </c>
      <c r="D27" s="106" t="s">
        <v>103</v>
      </c>
      <c r="E27" s="3">
        <v>2</v>
      </c>
      <c r="F27" s="3" t="s">
        <v>103</v>
      </c>
      <c r="G27" s="3" t="s">
        <v>103</v>
      </c>
      <c r="H27" s="3" t="s">
        <v>103</v>
      </c>
      <c r="I27" s="3">
        <v>1</v>
      </c>
      <c r="J27" s="3">
        <v>4</v>
      </c>
      <c r="K27" s="3" t="s">
        <v>103</v>
      </c>
      <c r="L27" s="3">
        <v>4</v>
      </c>
      <c r="M27" s="3">
        <f>'MIS A - soupis'!C27</f>
        <v>110</v>
      </c>
      <c r="N27" s="3" t="s">
        <v>103</v>
      </c>
      <c r="O27" s="3">
        <v>8</v>
      </c>
      <c r="P27" s="3" t="s">
        <v>103</v>
      </c>
      <c r="Q27" s="3" t="s">
        <v>103</v>
      </c>
      <c r="R27" s="3">
        <v>4</v>
      </c>
      <c r="S27" s="3">
        <v>2</v>
      </c>
      <c r="T27" s="3" t="s">
        <v>103</v>
      </c>
      <c r="U27" s="22">
        <v>1</v>
      </c>
      <c r="V27" s="22" t="s">
        <v>103</v>
      </c>
      <c r="W27" s="87" t="s">
        <v>103</v>
      </c>
      <c r="X27" s="87" t="s">
        <v>103</v>
      </c>
      <c r="Y27" s="25" t="s">
        <v>103</v>
      </c>
      <c r="AB27" s="6"/>
      <c r="AC27" s="1"/>
      <c r="AD27" s="1"/>
    </row>
    <row r="28" spans="1:30" ht="19.95" customHeight="1">
      <c r="A28" s="1"/>
      <c r="B28" s="14" t="s">
        <v>13</v>
      </c>
      <c r="C28" s="3" t="s">
        <v>103</v>
      </c>
      <c r="D28" s="3" t="s">
        <v>103</v>
      </c>
      <c r="E28" s="3">
        <v>2</v>
      </c>
      <c r="F28" s="3" t="s">
        <v>103</v>
      </c>
      <c r="G28" s="3" t="s">
        <v>103</v>
      </c>
      <c r="H28" s="3" t="s">
        <v>103</v>
      </c>
      <c r="I28" s="3">
        <v>1</v>
      </c>
      <c r="J28" s="3">
        <v>4</v>
      </c>
      <c r="K28" s="3" t="s">
        <v>103</v>
      </c>
      <c r="L28" s="3">
        <v>4</v>
      </c>
      <c r="M28" s="3">
        <f>'MIS A - soupis'!C28</f>
        <v>92</v>
      </c>
      <c r="N28" s="3" t="s">
        <v>103</v>
      </c>
      <c r="O28" s="3">
        <v>8</v>
      </c>
      <c r="P28" s="3" t="s">
        <v>103</v>
      </c>
      <c r="Q28" s="3">
        <f>'AKM - soupis'!C28</f>
        <v>1</v>
      </c>
      <c r="R28" s="3">
        <v>5</v>
      </c>
      <c r="S28" s="3">
        <v>2</v>
      </c>
      <c r="T28" s="3" t="s">
        <v>103</v>
      </c>
      <c r="U28" s="22">
        <v>1</v>
      </c>
      <c r="V28" s="22" t="s">
        <v>103</v>
      </c>
      <c r="W28" s="87" t="s">
        <v>103</v>
      </c>
      <c r="X28" s="87" t="s">
        <v>103</v>
      </c>
      <c r="Y28" s="25" t="s">
        <v>103</v>
      </c>
      <c r="AB28" s="6"/>
      <c r="AC28" s="1"/>
      <c r="AD28" s="1"/>
    </row>
    <row r="29" spans="1:30" ht="19.95" customHeight="1" thickBot="1">
      <c r="A29" s="1"/>
      <c r="B29" s="17" t="s">
        <v>11</v>
      </c>
      <c r="C29" s="5">
        <v>3</v>
      </c>
      <c r="D29" s="5" t="s">
        <v>103</v>
      </c>
      <c r="E29" s="5" t="s">
        <v>103</v>
      </c>
      <c r="F29" s="5" t="s">
        <v>103</v>
      </c>
      <c r="G29" s="5" t="s">
        <v>103</v>
      </c>
      <c r="H29" s="5" t="s">
        <v>103</v>
      </c>
      <c r="I29" s="5" t="s">
        <v>103</v>
      </c>
      <c r="J29" s="5" t="s">
        <v>103</v>
      </c>
      <c r="K29" s="5" t="s">
        <v>103</v>
      </c>
      <c r="L29" s="5" t="s">
        <v>103</v>
      </c>
      <c r="M29" s="5" t="s">
        <v>103</v>
      </c>
      <c r="N29" s="5" t="s">
        <v>103</v>
      </c>
      <c r="O29" s="5" t="s">
        <v>103</v>
      </c>
      <c r="P29" s="5" t="s">
        <v>103</v>
      </c>
      <c r="Q29" s="5" t="s">
        <v>103</v>
      </c>
      <c r="R29" s="5" t="s">
        <v>103</v>
      </c>
      <c r="S29" s="5" t="s">
        <v>103</v>
      </c>
      <c r="T29" s="5" t="s">
        <v>103</v>
      </c>
      <c r="U29" s="5" t="s">
        <v>103</v>
      </c>
      <c r="V29" s="5" t="s">
        <v>103</v>
      </c>
      <c r="W29" s="5" t="s">
        <v>103</v>
      </c>
      <c r="X29" s="5" t="s">
        <v>103</v>
      </c>
      <c r="Y29" s="5" t="s">
        <v>103</v>
      </c>
    </row>
    <row r="30" spans="1:30" ht="11.25" customHeight="1" thickBot="1">
      <c r="A30" s="1"/>
    </row>
    <row r="31" spans="1:30" ht="19.95" customHeight="1">
      <c r="A31" s="1"/>
      <c r="B31" s="18" t="s">
        <v>28</v>
      </c>
      <c r="C31" s="4" t="s">
        <v>103</v>
      </c>
      <c r="D31" s="4" t="s">
        <v>103</v>
      </c>
      <c r="E31" s="4" t="s">
        <v>103</v>
      </c>
      <c r="F31" s="4">
        <v>1</v>
      </c>
      <c r="G31" s="4" t="s">
        <v>103</v>
      </c>
      <c r="H31" s="4" t="s">
        <v>103</v>
      </c>
      <c r="I31" s="4">
        <v>1</v>
      </c>
      <c r="J31" s="4">
        <v>3</v>
      </c>
      <c r="K31" s="4" t="s">
        <v>103</v>
      </c>
      <c r="L31" s="4">
        <v>3</v>
      </c>
      <c r="M31" s="4">
        <f>'MIS A - soupis'!C31</f>
        <v>78</v>
      </c>
      <c r="N31" s="4" t="s">
        <v>103</v>
      </c>
      <c r="O31" s="4">
        <v>6</v>
      </c>
      <c r="P31" s="4" t="s">
        <v>103</v>
      </c>
      <c r="Q31" s="4">
        <f>'AKM - soupis'!C31</f>
        <v>5</v>
      </c>
      <c r="R31" s="23" t="s">
        <v>103</v>
      </c>
      <c r="S31" s="23" t="s">
        <v>103</v>
      </c>
      <c r="T31" s="23" t="s">
        <v>103</v>
      </c>
      <c r="U31" s="4" t="s">
        <v>103</v>
      </c>
      <c r="V31" s="4" t="s">
        <v>103</v>
      </c>
      <c r="W31" s="91" t="s">
        <v>103</v>
      </c>
      <c r="X31" s="91" t="s">
        <v>103</v>
      </c>
      <c r="Y31" s="24" t="s">
        <v>103</v>
      </c>
    </row>
    <row r="32" spans="1:30" ht="19.95" customHeight="1">
      <c r="A32" s="1"/>
      <c r="B32" s="19" t="s">
        <v>29</v>
      </c>
      <c r="C32" s="22">
        <v>3</v>
      </c>
      <c r="D32" s="3" t="s">
        <v>103</v>
      </c>
      <c r="E32" s="3" t="s">
        <v>103</v>
      </c>
      <c r="F32" s="22" t="s">
        <v>103</v>
      </c>
      <c r="G32" s="22" t="s">
        <v>103</v>
      </c>
      <c r="H32" s="22" t="s">
        <v>103</v>
      </c>
      <c r="I32" s="3" t="s">
        <v>103</v>
      </c>
      <c r="J32" s="3" t="s">
        <v>103</v>
      </c>
      <c r="K32" s="3" t="s">
        <v>103</v>
      </c>
      <c r="L32" s="3" t="s">
        <v>103</v>
      </c>
      <c r="M32" s="3">
        <f>'MIS A - soupis'!C32</f>
        <v>135</v>
      </c>
      <c r="N32" s="3" t="s">
        <v>103</v>
      </c>
      <c r="O32" s="3">
        <v>18</v>
      </c>
      <c r="P32" s="3" t="s">
        <v>103</v>
      </c>
      <c r="Q32" s="3">
        <f>'AKM - soupis'!C32</f>
        <v>4</v>
      </c>
      <c r="R32" s="22" t="s">
        <v>103</v>
      </c>
      <c r="S32" s="22" t="s">
        <v>103</v>
      </c>
      <c r="T32" s="22" t="s">
        <v>103</v>
      </c>
      <c r="U32" s="3" t="s">
        <v>103</v>
      </c>
      <c r="V32" s="3" t="s">
        <v>103</v>
      </c>
      <c r="W32" s="88" t="s">
        <v>103</v>
      </c>
      <c r="X32" s="88" t="s">
        <v>103</v>
      </c>
      <c r="Y32" s="25" t="s">
        <v>103</v>
      </c>
    </row>
    <row r="33" spans="1:39" ht="19.95" customHeight="1">
      <c r="A33" s="1"/>
      <c r="B33" s="14" t="s">
        <v>32</v>
      </c>
      <c r="C33" s="3" t="s">
        <v>103</v>
      </c>
      <c r="D33" s="3" t="s">
        <v>103</v>
      </c>
      <c r="E33" s="3">
        <v>2</v>
      </c>
      <c r="F33" s="3" t="s">
        <v>103</v>
      </c>
      <c r="G33" s="3" t="s">
        <v>103</v>
      </c>
      <c r="H33" s="3" t="s">
        <v>103</v>
      </c>
      <c r="I33" s="3">
        <v>1</v>
      </c>
      <c r="J33" s="3">
        <v>4</v>
      </c>
      <c r="K33" s="3" t="s">
        <v>103</v>
      </c>
      <c r="L33" s="3">
        <v>4</v>
      </c>
      <c r="M33" s="3">
        <f>'MIS A - soupis'!C33</f>
        <v>70</v>
      </c>
      <c r="N33" s="3" t="s">
        <v>103</v>
      </c>
      <c r="O33" s="3" t="s">
        <v>103</v>
      </c>
      <c r="P33" s="3" t="s">
        <v>103</v>
      </c>
      <c r="Q33" s="3">
        <f>'AKM - soupis'!C33</f>
        <v>1</v>
      </c>
      <c r="R33" s="3">
        <v>5</v>
      </c>
      <c r="S33" s="3">
        <v>2</v>
      </c>
      <c r="T33" s="3" t="s">
        <v>103</v>
      </c>
      <c r="U33" s="22">
        <v>1</v>
      </c>
      <c r="V33" s="22" t="s">
        <v>103</v>
      </c>
      <c r="W33" s="87" t="s">
        <v>103</v>
      </c>
      <c r="X33" s="87" t="s">
        <v>103</v>
      </c>
      <c r="Y33" s="25" t="s">
        <v>103</v>
      </c>
    </row>
    <row r="34" spans="1:39" ht="19.95" customHeight="1">
      <c r="A34" s="1"/>
      <c r="B34" s="14" t="s">
        <v>31</v>
      </c>
      <c r="C34" s="3" t="s">
        <v>103</v>
      </c>
      <c r="D34" s="3" t="s">
        <v>103</v>
      </c>
      <c r="E34" s="3">
        <v>2</v>
      </c>
      <c r="F34" s="3" t="s">
        <v>103</v>
      </c>
      <c r="G34" s="3" t="s">
        <v>103</v>
      </c>
      <c r="H34" s="3" t="s">
        <v>103</v>
      </c>
      <c r="I34" s="3">
        <v>1</v>
      </c>
      <c r="J34" s="3">
        <v>4</v>
      </c>
      <c r="K34" s="3" t="s">
        <v>103</v>
      </c>
      <c r="L34" s="3">
        <v>3</v>
      </c>
      <c r="M34" s="3">
        <f>'MIS A - soupis'!C34</f>
        <v>102</v>
      </c>
      <c r="N34" s="3" t="s">
        <v>103</v>
      </c>
      <c r="O34" s="3" t="s">
        <v>103</v>
      </c>
      <c r="P34" s="3" t="s">
        <v>103</v>
      </c>
      <c r="Q34" s="3">
        <f>'AKM - soupis'!C34</f>
        <v>1</v>
      </c>
      <c r="R34" s="3">
        <v>4</v>
      </c>
      <c r="S34" s="3">
        <v>2</v>
      </c>
      <c r="T34" s="3" t="s">
        <v>103</v>
      </c>
      <c r="U34" s="22">
        <v>1</v>
      </c>
      <c r="V34" s="22" t="s">
        <v>103</v>
      </c>
      <c r="W34" s="87" t="s">
        <v>103</v>
      </c>
      <c r="X34" s="87" t="s">
        <v>103</v>
      </c>
      <c r="Y34" s="25" t="s">
        <v>103</v>
      </c>
    </row>
    <row r="35" spans="1:39" ht="19.95" customHeight="1">
      <c r="A35" s="1"/>
      <c r="B35" s="14" t="s">
        <v>33</v>
      </c>
      <c r="C35" s="3" t="s">
        <v>103</v>
      </c>
      <c r="D35" s="3" t="s">
        <v>103</v>
      </c>
      <c r="E35" s="3">
        <v>2</v>
      </c>
      <c r="F35" s="3" t="s">
        <v>103</v>
      </c>
      <c r="G35" s="3" t="s">
        <v>103</v>
      </c>
      <c r="H35" s="3" t="s">
        <v>103</v>
      </c>
      <c r="I35" s="3">
        <v>1</v>
      </c>
      <c r="J35" s="3">
        <v>4</v>
      </c>
      <c r="K35" s="3" t="s">
        <v>103</v>
      </c>
      <c r="L35" s="3">
        <v>4</v>
      </c>
      <c r="M35" s="3">
        <f>'MIS A - soupis'!C35</f>
        <v>100</v>
      </c>
      <c r="N35" s="3" t="s">
        <v>103</v>
      </c>
      <c r="O35" s="3" t="s">
        <v>103</v>
      </c>
      <c r="P35" s="3" t="s">
        <v>103</v>
      </c>
      <c r="Q35" s="3">
        <f>'AKM - soupis'!C35</f>
        <v>1</v>
      </c>
      <c r="R35" s="3">
        <v>4</v>
      </c>
      <c r="S35" s="22">
        <v>2</v>
      </c>
      <c r="T35" s="22" t="s">
        <v>103</v>
      </c>
      <c r="U35" s="22">
        <v>1</v>
      </c>
      <c r="V35" s="22" t="s">
        <v>103</v>
      </c>
      <c r="W35" s="87" t="s">
        <v>103</v>
      </c>
      <c r="X35" s="87" t="s">
        <v>103</v>
      </c>
      <c r="Y35" s="25" t="s">
        <v>103</v>
      </c>
    </row>
    <row r="36" spans="1:39" ht="19.95" customHeight="1" thickBot="1">
      <c r="A36" s="1"/>
      <c r="B36" s="20" t="s">
        <v>30</v>
      </c>
      <c r="C36" s="5" t="s">
        <v>103</v>
      </c>
      <c r="D36" s="5" t="s">
        <v>103</v>
      </c>
      <c r="E36" s="5">
        <v>2</v>
      </c>
      <c r="F36" s="5" t="s">
        <v>103</v>
      </c>
      <c r="G36" s="5" t="s">
        <v>103</v>
      </c>
      <c r="H36" s="5" t="s">
        <v>103</v>
      </c>
      <c r="I36" s="5">
        <v>1</v>
      </c>
      <c r="J36" s="5">
        <v>5</v>
      </c>
      <c r="K36" s="5" t="s">
        <v>103</v>
      </c>
      <c r="L36" s="5" t="s">
        <v>103</v>
      </c>
      <c r="M36" s="5">
        <f>'MIS A - soupis'!C36</f>
        <v>126</v>
      </c>
      <c r="N36" s="5" t="s">
        <v>103</v>
      </c>
      <c r="O36" s="5" t="s">
        <v>103</v>
      </c>
      <c r="P36" s="5" t="s">
        <v>103</v>
      </c>
      <c r="Q36" s="5">
        <f>'AKM - soupis'!C36</f>
        <v>2</v>
      </c>
      <c r="R36" s="5">
        <v>6</v>
      </c>
      <c r="S36" s="5">
        <v>2</v>
      </c>
      <c r="T36" s="5" t="s">
        <v>103</v>
      </c>
      <c r="U36" s="82">
        <v>2</v>
      </c>
      <c r="V36" s="82" t="s">
        <v>103</v>
      </c>
      <c r="W36" s="90" t="s">
        <v>103</v>
      </c>
      <c r="X36" s="90" t="s">
        <v>103</v>
      </c>
      <c r="Y36" s="26" t="s">
        <v>103</v>
      </c>
    </row>
    <row r="37" spans="1:39" ht="11.25" customHeight="1" thickBot="1">
      <c r="A37" s="1"/>
      <c r="U37" s="84"/>
      <c r="V37" s="84"/>
      <c r="W37" s="84"/>
      <c r="X37" s="84"/>
    </row>
    <row r="38" spans="1:39" ht="19.95" customHeight="1">
      <c r="A38" s="1"/>
      <c r="B38" s="18" t="s">
        <v>38</v>
      </c>
      <c r="C38" s="4" t="s">
        <v>103</v>
      </c>
      <c r="D38" s="4" t="s">
        <v>103</v>
      </c>
      <c r="E38" s="4" t="s">
        <v>103</v>
      </c>
      <c r="F38" s="4">
        <v>2</v>
      </c>
      <c r="G38" s="4" t="s">
        <v>103</v>
      </c>
      <c r="H38" s="4" t="s">
        <v>103</v>
      </c>
      <c r="I38" s="4" t="s">
        <v>103</v>
      </c>
      <c r="J38" s="4">
        <v>2</v>
      </c>
      <c r="K38" s="4">
        <v>6</v>
      </c>
      <c r="L38" s="4">
        <v>2</v>
      </c>
      <c r="M38" s="4" t="s">
        <v>103</v>
      </c>
      <c r="N38" s="4" t="s">
        <v>103</v>
      </c>
      <c r="O38" s="4">
        <v>32</v>
      </c>
      <c r="P38" s="4" t="s">
        <v>103</v>
      </c>
      <c r="Q38" s="4">
        <f>'AKM - soupis'!C38</f>
        <v>2</v>
      </c>
      <c r="R38" s="4" t="s">
        <v>103</v>
      </c>
      <c r="S38" s="23">
        <v>1</v>
      </c>
      <c r="T38" s="4" t="s">
        <v>103</v>
      </c>
      <c r="U38" s="23">
        <v>1</v>
      </c>
      <c r="V38" s="23" t="s">
        <v>103</v>
      </c>
      <c r="W38" s="86" t="s">
        <v>103</v>
      </c>
      <c r="X38" s="86" t="s">
        <v>103</v>
      </c>
      <c r="Y38" s="24" t="s">
        <v>103</v>
      </c>
    </row>
    <row r="39" spans="1:39" ht="19.95" customHeight="1">
      <c r="A39" s="1"/>
      <c r="B39" s="21" t="s">
        <v>34</v>
      </c>
      <c r="C39" s="3" t="s">
        <v>103</v>
      </c>
      <c r="D39" s="3" t="s">
        <v>103</v>
      </c>
      <c r="E39" s="3">
        <v>2</v>
      </c>
      <c r="F39" s="3" t="s">
        <v>103</v>
      </c>
      <c r="G39" s="3" t="s">
        <v>103</v>
      </c>
      <c r="H39" s="3" t="s">
        <v>103</v>
      </c>
      <c r="I39" s="3">
        <v>1</v>
      </c>
      <c r="J39" s="3">
        <v>4</v>
      </c>
      <c r="K39" s="3" t="s">
        <v>103</v>
      </c>
      <c r="L39" s="3">
        <v>4</v>
      </c>
      <c r="M39" s="3">
        <f>'MIS A - soupis'!C39</f>
        <v>87</v>
      </c>
      <c r="N39" s="3" t="s">
        <v>103</v>
      </c>
      <c r="O39" s="3" t="s">
        <v>103</v>
      </c>
      <c r="P39" s="3" t="s">
        <v>103</v>
      </c>
      <c r="Q39" s="3" t="s">
        <v>103</v>
      </c>
      <c r="R39" s="3">
        <v>5</v>
      </c>
      <c r="S39" s="3">
        <v>2</v>
      </c>
      <c r="T39" s="3" t="s">
        <v>103</v>
      </c>
      <c r="U39" s="22">
        <v>1</v>
      </c>
      <c r="V39" s="22" t="s">
        <v>103</v>
      </c>
      <c r="W39" s="87" t="s">
        <v>103</v>
      </c>
      <c r="X39" s="87" t="s">
        <v>103</v>
      </c>
      <c r="Y39" s="25" t="s">
        <v>103</v>
      </c>
    </row>
    <row r="40" spans="1:39" ht="19.95" customHeight="1">
      <c r="A40" s="1"/>
      <c r="B40" s="21" t="s">
        <v>35</v>
      </c>
      <c r="C40" s="3" t="s">
        <v>103</v>
      </c>
      <c r="D40" s="3" t="s">
        <v>103</v>
      </c>
      <c r="E40" s="3">
        <v>1</v>
      </c>
      <c r="F40" s="3" t="s">
        <v>103</v>
      </c>
      <c r="G40" s="3">
        <v>1</v>
      </c>
      <c r="H40" s="3" t="s">
        <v>103</v>
      </c>
      <c r="I40" s="3" t="s">
        <v>103</v>
      </c>
      <c r="J40" s="3">
        <v>9</v>
      </c>
      <c r="K40" s="3" t="s">
        <v>103</v>
      </c>
      <c r="L40" s="3">
        <v>8</v>
      </c>
      <c r="M40" s="3">
        <f>'MIS A - soupis'!C40</f>
        <v>331</v>
      </c>
      <c r="N40" s="3" t="s">
        <v>103</v>
      </c>
      <c r="O40" s="3" t="s">
        <v>103</v>
      </c>
      <c r="P40" s="3" t="s">
        <v>103</v>
      </c>
      <c r="Q40" s="3">
        <f>'AKM - soupis'!C40</f>
        <v>1</v>
      </c>
      <c r="R40" s="22" t="s">
        <v>103</v>
      </c>
      <c r="S40" s="22">
        <v>2</v>
      </c>
      <c r="T40" s="22" t="s">
        <v>103</v>
      </c>
      <c r="U40" s="22">
        <v>2</v>
      </c>
      <c r="V40" s="22" t="s">
        <v>103</v>
      </c>
      <c r="W40" s="87" t="s">
        <v>103</v>
      </c>
      <c r="X40" s="87" t="s">
        <v>103</v>
      </c>
      <c r="Y40" s="25" t="s">
        <v>103</v>
      </c>
    </row>
    <row r="41" spans="1:39" ht="19.95" customHeight="1" thickBot="1">
      <c r="A41" s="1"/>
      <c r="B41" s="48" t="s">
        <v>36</v>
      </c>
      <c r="C41" s="47" t="s">
        <v>103</v>
      </c>
      <c r="D41" s="47" t="s">
        <v>103</v>
      </c>
      <c r="E41" s="47">
        <v>2</v>
      </c>
      <c r="F41" s="47" t="s">
        <v>103</v>
      </c>
      <c r="G41" s="47" t="s">
        <v>103</v>
      </c>
      <c r="H41" s="47" t="s">
        <v>103</v>
      </c>
      <c r="I41" s="47">
        <v>1</v>
      </c>
      <c r="J41" s="47">
        <v>4</v>
      </c>
      <c r="K41" s="47" t="s">
        <v>103</v>
      </c>
      <c r="L41" s="47">
        <v>4</v>
      </c>
      <c r="M41" s="47">
        <f>'MIS A - soupis'!C41</f>
        <v>139</v>
      </c>
      <c r="N41" s="47" t="s">
        <v>103</v>
      </c>
      <c r="O41" s="47" t="s">
        <v>103</v>
      </c>
      <c r="P41" s="47" t="s">
        <v>103</v>
      </c>
      <c r="Q41" s="47">
        <f>'AKM - soupis'!C41</f>
        <v>1</v>
      </c>
      <c r="R41" s="47">
        <v>5</v>
      </c>
      <c r="S41" s="47">
        <v>2</v>
      </c>
      <c r="T41" s="47" t="s">
        <v>103</v>
      </c>
      <c r="U41" s="69">
        <v>2</v>
      </c>
      <c r="V41" s="69" t="s">
        <v>103</v>
      </c>
      <c r="W41" s="92" t="s">
        <v>103</v>
      </c>
      <c r="X41" s="92" t="s">
        <v>103</v>
      </c>
      <c r="Y41" s="54" t="s">
        <v>103</v>
      </c>
    </row>
    <row r="42" spans="1:39" ht="19.95" customHeight="1" thickBot="1">
      <c r="A42" s="1"/>
      <c r="B42" s="66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</row>
    <row r="43" spans="1:39" ht="19.95" customHeight="1">
      <c r="A43" s="1"/>
      <c r="B43" s="118" t="s">
        <v>148</v>
      </c>
      <c r="C43" s="64" t="s">
        <v>103</v>
      </c>
      <c r="D43" s="64" t="s">
        <v>103</v>
      </c>
      <c r="E43" s="64" t="s">
        <v>103</v>
      </c>
      <c r="F43" s="64" t="s">
        <v>103</v>
      </c>
      <c r="G43" s="64" t="s">
        <v>103</v>
      </c>
      <c r="H43" s="64">
        <v>8</v>
      </c>
      <c r="I43" s="63" t="s">
        <v>103</v>
      </c>
      <c r="J43" s="63" t="s">
        <v>103</v>
      </c>
      <c r="K43" s="63" t="s">
        <v>103</v>
      </c>
      <c r="L43" s="63" t="s">
        <v>103</v>
      </c>
      <c r="M43" s="64" t="s">
        <v>103</v>
      </c>
      <c r="N43" s="64" t="s">
        <v>103</v>
      </c>
      <c r="O43" s="64" t="s">
        <v>103</v>
      </c>
      <c r="P43" s="64">
        <f>'MIS A - soupis'!C51</f>
        <v>336</v>
      </c>
      <c r="Q43" s="63">
        <f>'AKM - soupis'!C43</f>
        <v>19</v>
      </c>
      <c r="R43" s="64" t="s">
        <v>103</v>
      </c>
      <c r="S43" s="63" t="s">
        <v>103</v>
      </c>
      <c r="T43" s="63" t="s">
        <v>103</v>
      </c>
      <c r="U43" s="63" t="s">
        <v>103</v>
      </c>
      <c r="V43" s="64" t="s">
        <v>103</v>
      </c>
      <c r="W43" s="93" t="s">
        <v>103</v>
      </c>
      <c r="X43" s="93" t="s">
        <v>103</v>
      </c>
      <c r="Y43" s="65" t="s">
        <v>103</v>
      </c>
    </row>
    <row r="44" spans="1:39" ht="19.95" customHeight="1" thickBot="1">
      <c r="A44" s="1"/>
      <c r="B44" s="117" t="s">
        <v>149</v>
      </c>
      <c r="C44" s="69" t="s">
        <v>103</v>
      </c>
      <c r="D44" s="69" t="s">
        <v>103</v>
      </c>
      <c r="E44" s="69" t="s">
        <v>103</v>
      </c>
      <c r="F44" s="69" t="s">
        <v>103</v>
      </c>
      <c r="G44" s="69" t="s">
        <v>103</v>
      </c>
      <c r="H44" s="69" t="s">
        <v>103</v>
      </c>
      <c r="I44" s="47" t="s">
        <v>103</v>
      </c>
      <c r="J44" s="47" t="s">
        <v>103</v>
      </c>
      <c r="K44" s="47" t="s">
        <v>103</v>
      </c>
      <c r="L44" s="47" t="s">
        <v>103</v>
      </c>
      <c r="M44" s="69" t="s">
        <v>103</v>
      </c>
      <c r="N44" s="69" t="s">
        <v>103</v>
      </c>
      <c r="O44" s="69" t="s">
        <v>103</v>
      </c>
      <c r="P44" s="69">
        <f>'MIS A - soupis'!C52</f>
        <v>180</v>
      </c>
      <c r="Q44" s="47">
        <f>'AKM - soupis'!C44</f>
        <v>7</v>
      </c>
      <c r="R44" s="69" t="s">
        <v>103</v>
      </c>
      <c r="S44" s="47" t="s">
        <v>103</v>
      </c>
      <c r="T44" s="47" t="s">
        <v>103</v>
      </c>
      <c r="U44" s="47" t="s">
        <v>103</v>
      </c>
      <c r="V44" s="69" t="s">
        <v>103</v>
      </c>
      <c r="W44" s="92" t="s">
        <v>103</v>
      </c>
      <c r="X44" s="92" t="s">
        <v>103</v>
      </c>
      <c r="Y44" s="54" t="s">
        <v>103</v>
      </c>
    </row>
    <row r="45" spans="1:39" ht="19.95" customHeight="1" thickBot="1">
      <c r="A45" s="1"/>
      <c r="B45" s="66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</row>
    <row r="46" spans="1:39" ht="19.95" customHeight="1">
      <c r="A46" s="1"/>
      <c r="B46" s="76" t="s">
        <v>52</v>
      </c>
      <c r="C46" s="70" t="s">
        <v>103</v>
      </c>
      <c r="D46" s="63" t="s">
        <v>103</v>
      </c>
      <c r="E46" s="63" t="s">
        <v>103</v>
      </c>
      <c r="F46" s="63" t="s">
        <v>103</v>
      </c>
      <c r="G46" s="63" t="s">
        <v>103</v>
      </c>
      <c r="H46" s="63" t="s">
        <v>103</v>
      </c>
      <c r="I46" s="63" t="s">
        <v>103</v>
      </c>
      <c r="J46" s="63" t="s">
        <v>103</v>
      </c>
      <c r="K46" s="63" t="s">
        <v>103</v>
      </c>
      <c r="L46" s="63" t="s">
        <v>103</v>
      </c>
      <c r="M46" s="63">
        <f>'MIS A - soupis'!C43</f>
        <v>14</v>
      </c>
      <c r="N46" s="63" t="s">
        <v>103</v>
      </c>
      <c r="O46" s="63" t="s">
        <v>103</v>
      </c>
      <c r="P46" s="63" t="s">
        <v>103</v>
      </c>
      <c r="Q46" s="63" t="s">
        <v>103</v>
      </c>
      <c r="R46" s="63">
        <v>4</v>
      </c>
      <c r="S46" s="63" t="s">
        <v>103</v>
      </c>
      <c r="T46" s="63" t="s">
        <v>103</v>
      </c>
      <c r="U46" s="64" t="s">
        <v>103</v>
      </c>
      <c r="V46" s="64" t="s">
        <v>103</v>
      </c>
      <c r="W46" s="93" t="s">
        <v>103</v>
      </c>
      <c r="X46" s="93" t="s">
        <v>103</v>
      </c>
      <c r="Y46" s="65">
        <v>20</v>
      </c>
      <c r="AL46" s="1"/>
      <c r="AM46" s="1"/>
    </row>
    <row r="47" spans="1:39" ht="19.95" customHeight="1" thickBot="1">
      <c r="A47" s="1"/>
      <c r="B47" s="49" t="s">
        <v>63</v>
      </c>
      <c r="C47" s="55" t="s">
        <v>103</v>
      </c>
      <c r="D47" s="56" t="s">
        <v>103</v>
      </c>
      <c r="E47" s="56" t="s">
        <v>103</v>
      </c>
      <c r="F47" s="56" t="s">
        <v>103</v>
      </c>
      <c r="G47" s="56" t="s">
        <v>103</v>
      </c>
      <c r="H47" s="56" t="s">
        <v>103</v>
      </c>
      <c r="I47" s="56" t="s">
        <v>103</v>
      </c>
      <c r="J47" s="56" t="s">
        <v>103</v>
      </c>
      <c r="K47" s="56" t="s">
        <v>103</v>
      </c>
      <c r="L47" s="56" t="s">
        <v>103</v>
      </c>
      <c r="M47" s="56">
        <v>33</v>
      </c>
      <c r="N47" s="56" t="s">
        <v>103</v>
      </c>
      <c r="O47" s="56" t="s">
        <v>103</v>
      </c>
      <c r="P47" s="56" t="s">
        <v>103</v>
      </c>
      <c r="Q47" s="56" t="s">
        <v>103</v>
      </c>
      <c r="R47" s="56">
        <v>4</v>
      </c>
      <c r="S47" s="56" t="s">
        <v>103</v>
      </c>
      <c r="T47" s="56" t="s">
        <v>103</v>
      </c>
      <c r="U47" s="85" t="s">
        <v>103</v>
      </c>
      <c r="V47" s="85" t="s">
        <v>103</v>
      </c>
      <c r="W47" s="94" t="s">
        <v>103</v>
      </c>
      <c r="X47" s="94" t="s">
        <v>103</v>
      </c>
      <c r="Y47" s="57" t="s">
        <v>103</v>
      </c>
    </row>
    <row r="48" spans="1:39" ht="19.95" customHeight="1" thickBot="1">
      <c r="A48" s="1"/>
      <c r="M48" s="53"/>
      <c r="N48" s="53"/>
      <c r="O48" s="53"/>
      <c r="P48" s="53"/>
    </row>
    <row r="49" spans="2:25" ht="19.5" customHeight="1" thickBot="1">
      <c r="B49" s="29" t="s">
        <v>10</v>
      </c>
      <c r="C49" s="74">
        <f t="shared" ref="C49:Y49" si="0">SUM(C5:C47)</f>
        <v>6</v>
      </c>
      <c r="D49" s="74">
        <f t="shared" si="0"/>
        <v>2</v>
      </c>
      <c r="E49" s="113">
        <f t="shared" si="0"/>
        <v>53</v>
      </c>
      <c r="F49" s="112">
        <f t="shared" si="0"/>
        <v>23</v>
      </c>
      <c r="G49" s="74">
        <f t="shared" si="0"/>
        <v>1</v>
      </c>
      <c r="H49" s="74">
        <f t="shared" si="0"/>
        <v>8</v>
      </c>
      <c r="I49" s="74">
        <f t="shared" si="0"/>
        <v>29</v>
      </c>
      <c r="J49" s="74">
        <f t="shared" si="0"/>
        <v>118</v>
      </c>
      <c r="K49" s="74">
        <f t="shared" si="0"/>
        <v>6</v>
      </c>
      <c r="L49" s="74">
        <f t="shared" si="0"/>
        <v>104</v>
      </c>
      <c r="M49" s="74">
        <f t="shared" si="0"/>
        <v>2466</v>
      </c>
      <c r="N49" s="74">
        <f t="shared" ref="N49" si="1">SUM(N5:N47)</f>
        <v>349</v>
      </c>
      <c r="O49" s="74">
        <f t="shared" si="0"/>
        <v>188</v>
      </c>
      <c r="P49" s="74">
        <f t="shared" si="0"/>
        <v>516</v>
      </c>
      <c r="Q49" s="74">
        <f t="shared" si="0"/>
        <v>98</v>
      </c>
      <c r="R49" s="74">
        <f t="shared" si="0"/>
        <v>98</v>
      </c>
      <c r="S49" s="74">
        <f t="shared" si="0"/>
        <v>63</v>
      </c>
      <c r="T49" s="74">
        <f t="shared" si="0"/>
        <v>12</v>
      </c>
      <c r="U49" s="74">
        <f t="shared" si="0"/>
        <v>24</v>
      </c>
      <c r="V49" s="74">
        <f t="shared" si="0"/>
        <v>5</v>
      </c>
      <c r="W49" s="74">
        <f t="shared" si="0"/>
        <v>2</v>
      </c>
      <c r="X49" s="74">
        <f t="shared" si="0"/>
        <v>2</v>
      </c>
      <c r="Y49" s="75">
        <f t="shared" si="0"/>
        <v>20</v>
      </c>
    </row>
  </sheetData>
  <sheetProtection algorithmName="SHA-512" hashValue="SF0kxPl6v3P8reMwwE79qrEKZyvcpnFButlOe3M5KJF9Tza+RGXJBeJxY+2UdY/jV8/UYpBxs1xE6hXUf+a9ow==" saltValue="R+VvE8JFpfB/icsHFW5bSA==" spinCount="100000" sheet="1" objects="1" scenarios="1"/>
  <mergeCells count="1">
    <mergeCell ref="B2:Y2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50" orientation="landscape" r:id="rId1"/>
  <headerFooter>
    <oddHeader>&amp;L&amp;"Gotham Book,Tučné"&amp;12UNIVERZITNÍ KAMPUS BOHUNICE&amp;R&amp;"Gotham Book,Obyčejné"&amp;12AKTUALIZACE PRVKŮ ORIENTAČNÍHO SYSTÉMU - prvky AKM</oddHeader>
  </headerFooter>
  <ignoredErrors>
    <ignoredError sqref="N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9"/>
  <sheetViews>
    <sheetView view="pageBreakPreview" zoomScale="130" zoomScaleNormal="100" zoomScaleSheetLayoutView="130" workbookViewId="0"/>
  </sheetViews>
  <sheetFormatPr defaultColWidth="8.77734375" defaultRowHeight="14.4"/>
  <cols>
    <col min="1" max="1" width="6.6640625" customWidth="1"/>
    <col min="2" max="2" width="17.21875" customWidth="1"/>
    <col min="3" max="3" width="12.21875" customWidth="1"/>
    <col min="4" max="4" width="60" customWidth="1"/>
    <col min="5" max="5" width="54.6640625" customWidth="1"/>
  </cols>
  <sheetData>
    <row r="2" spans="2:5" ht="24" customHeight="1">
      <c r="B2" s="127" t="s">
        <v>105</v>
      </c>
      <c r="C2" s="128"/>
      <c r="D2" s="128"/>
      <c r="E2" s="128"/>
    </row>
    <row r="3" spans="2:5" ht="14.25" customHeight="1" thickBot="1"/>
    <row r="4" spans="2:5" ht="16.2" thickBot="1">
      <c r="B4" s="1"/>
      <c r="C4" s="15" t="s">
        <v>10</v>
      </c>
      <c r="D4" s="16" t="s">
        <v>43</v>
      </c>
      <c r="E4" s="27" t="s">
        <v>44</v>
      </c>
    </row>
    <row r="5" spans="2:5">
      <c r="B5" s="13" t="s">
        <v>8</v>
      </c>
      <c r="C5" s="4">
        <v>5</v>
      </c>
      <c r="D5" s="121" t="s">
        <v>90</v>
      </c>
      <c r="E5" s="37"/>
    </row>
    <row r="6" spans="2:5">
      <c r="B6" s="11" t="s">
        <v>7</v>
      </c>
      <c r="C6" s="3">
        <v>5</v>
      </c>
      <c r="D6" s="122" t="s">
        <v>89</v>
      </c>
      <c r="E6" s="38"/>
    </row>
    <row r="7" spans="2:5">
      <c r="B7" s="11" t="s">
        <v>6</v>
      </c>
      <c r="C7" s="3">
        <v>5</v>
      </c>
      <c r="D7" s="122" t="s">
        <v>50</v>
      </c>
      <c r="E7" s="38"/>
    </row>
    <row r="8" spans="2:5">
      <c r="B8" s="11" t="s">
        <v>4</v>
      </c>
      <c r="C8" s="3">
        <v>3</v>
      </c>
      <c r="D8" s="122" t="s">
        <v>88</v>
      </c>
      <c r="E8" s="38"/>
    </row>
    <row r="9" spans="2:5">
      <c r="B9" s="11" t="s">
        <v>3</v>
      </c>
      <c r="C9" s="3">
        <v>6</v>
      </c>
      <c r="D9" s="122" t="s">
        <v>49</v>
      </c>
      <c r="E9" s="38"/>
    </row>
    <row r="10" spans="2:5">
      <c r="B10" s="14" t="s">
        <v>9</v>
      </c>
      <c r="C10" s="3">
        <v>1</v>
      </c>
      <c r="D10" s="122">
        <v>309</v>
      </c>
      <c r="E10" s="38"/>
    </row>
    <row r="11" spans="2:5" ht="15" thickBot="1">
      <c r="B11" s="12" t="s">
        <v>5</v>
      </c>
      <c r="C11" s="5"/>
      <c r="D11" s="123"/>
      <c r="E11" s="39"/>
    </row>
    <row r="12" spans="2:5" ht="15" thickBot="1">
      <c r="B12" s="7"/>
      <c r="C12" s="8"/>
      <c r="D12" s="125"/>
      <c r="E12" s="35"/>
    </row>
    <row r="13" spans="2:5">
      <c r="B13" s="9" t="s">
        <v>27</v>
      </c>
      <c r="C13" s="4">
        <v>1</v>
      </c>
      <c r="D13" s="121">
        <v>116</v>
      </c>
      <c r="E13" s="37"/>
    </row>
    <row r="14" spans="2:5">
      <c r="B14" s="10" t="s">
        <v>26</v>
      </c>
      <c r="C14" s="3"/>
      <c r="D14" s="122"/>
      <c r="E14" s="38"/>
    </row>
    <row r="15" spans="2:5">
      <c r="B15" s="10" t="s">
        <v>22</v>
      </c>
      <c r="C15" s="3">
        <v>12</v>
      </c>
      <c r="D15" s="122" t="s">
        <v>86</v>
      </c>
      <c r="E15" s="38"/>
    </row>
    <row r="16" spans="2:5">
      <c r="B16" s="10" t="s">
        <v>19</v>
      </c>
      <c r="C16" s="3"/>
      <c r="D16" s="122"/>
      <c r="E16" s="38"/>
    </row>
    <row r="17" spans="2:5">
      <c r="B17" s="11" t="s">
        <v>18</v>
      </c>
      <c r="C17" s="3">
        <v>3</v>
      </c>
      <c r="D17" s="122" t="s">
        <v>48</v>
      </c>
      <c r="E17" s="38"/>
    </row>
    <row r="18" spans="2:5" ht="15" thickBot="1">
      <c r="B18" s="12" t="s">
        <v>17</v>
      </c>
      <c r="C18" s="5"/>
      <c r="D18" s="123"/>
      <c r="E18" s="39"/>
    </row>
    <row r="19" spans="2:5" ht="15" thickBot="1">
      <c r="B19" s="7"/>
      <c r="C19" s="8"/>
      <c r="D19" s="125"/>
      <c r="E19" s="35"/>
    </row>
    <row r="20" spans="2:5">
      <c r="B20" s="9" t="s">
        <v>25</v>
      </c>
      <c r="C20" s="4">
        <v>6</v>
      </c>
      <c r="D20" s="121" t="s">
        <v>87</v>
      </c>
      <c r="E20" s="37"/>
    </row>
    <row r="21" spans="2:5">
      <c r="B21" s="14" t="s">
        <v>24</v>
      </c>
      <c r="C21" s="3">
        <v>1</v>
      </c>
      <c r="D21" s="122">
        <v>207</v>
      </c>
      <c r="E21" s="38"/>
    </row>
    <row r="22" spans="2:5">
      <c r="B22" s="14" t="s">
        <v>23</v>
      </c>
      <c r="C22" s="3">
        <v>1</v>
      </c>
      <c r="D22" s="122">
        <v>332</v>
      </c>
      <c r="E22" s="38"/>
    </row>
    <row r="23" spans="2:5">
      <c r="B23" s="14" t="s">
        <v>21</v>
      </c>
      <c r="C23" s="3">
        <v>1</v>
      </c>
      <c r="D23" s="122">
        <v>311</v>
      </c>
      <c r="E23" s="38"/>
    </row>
    <row r="24" spans="2:5">
      <c r="B24" s="14" t="s">
        <v>20</v>
      </c>
      <c r="C24" s="3"/>
      <c r="D24" s="122"/>
      <c r="E24" s="38"/>
    </row>
    <row r="25" spans="2:5">
      <c r="B25" s="14" t="s">
        <v>16</v>
      </c>
      <c r="C25" s="3">
        <v>1</v>
      </c>
      <c r="D25" s="122">
        <v>114</v>
      </c>
      <c r="E25" s="38"/>
    </row>
    <row r="26" spans="2:5">
      <c r="B26" s="14" t="s">
        <v>15</v>
      </c>
      <c r="C26" s="3">
        <v>2</v>
      </c>
      <c r="D26" s="122" t="s">
        <v>85</v>
      </c>
      <c r="E26" s="38"/>
    </row>
    <row r="27" spans="2:5">
      <c r="B27" s="11" t="s">
        <v>14</v>
      </c>
      <c r="C27" s="3"/>
      <c r="D27" s="122"/>
      <c r="E27" s="38"/>
    </row>
    <row r="28" spans="2:5">
      <c r="B28" s="14" t="s">
        <v>13</v>
      </c>
      <c r="C28" s="3">
        <v>1</v>
      </c>
      <c r="D28" s="33">
        <v>211</v>
      </c>
      <c r="E28" s="38"/>
    </row>
    <row r="29" spans="2:5" ht="15" thickBot="1">
      <c r="B29" s="17" t="s">
        <v>11</v>
      </c>
      <c r="C29" s="5"/>
      <c r="D29" s="34"/>
      <c r="E29" s="39"/>
    </row>
    <row r="30" spans="2:5" ht="15" thickBot="1">
      <c r="D30" s="36"/>
      <c r="E30" s="36"/>
    </row>
    <row r="31" spans="2:5">
      <c r="B31" s="18" t="s">
        <v>28</v>
      </c>
      <c r="C31" s="4">
        <v>5</v>
      </c>
      <c r="D31" s="32" t="s">
        <v>46</v>
      </c>
      <c r="E31" s="37" t="s">
        <v>47</v>
      </c>
    </row>
    <row r="32" spans="2:5">
      <c r="B32" s="19" t="s">
        <v>29</v>
      </c>
      <c r="C32" s="22">
        <v>4</v>
      </c>
      <c r="D32" s="33" t="s">
        <v>91</v>
      </c>
      <c r="E32" s="38" t="s">
        <v>144</v>
      </c>
    </row>
    <row r="33" spans="2:5">
      <c r="B33" s="14" t="s">
        <v>32</v>
      </c>
      <c r="C33" s="3">
        <v>1</v>
      </c>
      <c r="D33" s="33">
        <v>329</v>
      </c>
      <c r="E33" s="38"/>
    </row>
    <row r="34" spans="2:5">
      <c r="B34" s="14" t="s">
        <v>31</v>
      </c>
      <c r="C34" s="3">
        <v>1</v>
      </c>
      <c r="D34" s="33">
        <v>238</v>
      </c>
      <c r="E34" s="38"/>
    </row>
    <row r="35" spans="2:5">
      <c r="B35" s="14" t="s">
        <v>33</v>
      </c>
      <c r="C35" s="3">
        <v>1</v>
      </c>
      <c r="D35" s="33">
        <v>308</v>
      </c>
      <c r="E35" s="38"/>
    </row>
    <row r="36" spans="2:5" ht="15" thickBot="1">
      <c r="B36" s="20" t="s">
        <v>30</v>
      </c>
      <c r="C36" s="5">
        <v>2</v>
      </c>
      <c r="D36" s="34" t="s">
        <v>84</v>
      </c>
      <c r="E36" s="39"/>
    </row>
    <row r="37" spans="2:5" ht="15" thickBot="1">
      <c r="D37" s="36"/>
      <c r="E37" s="36"/>
    </row>
    <row r="38" spans="2:5">
      <c r="B38" s="18" t="s">
        <v>38</v>
      </c>
      <c r="C38" s="4">
        <v>2</v>
      </c>
      <c r="D38" s="32" t="s">
        <v>96</v>
      </c>
      <c r="E38" s="37" t="s">
        <v>145</v>
      </c>
    </row>
    <row r="39" spans="2:5">
      <c r="B39" s="21" t="s">
        <v>34</v>
      </c>
      <c r="C39" s="3"/>
      <c r="D39" s="33"/>
      <c r="E39" s="38"/>
    </row>
    <row r="40" spans="2:5">
      <c r="B40" s="21" t="s">
        <v>35</v>
      </c>
      <c r="C40" s="3">
        <v>1</v>
      </c>
      <c r="D40" s="33">
        <v>211</v>
      </c>
      <c r="E40" s="38"/>
    </row>
    <row r="41" spans="2:5" ht="15" thickBot="1">
      <c r="B41" s="20" t="s">
        <v>36</v>
      </c>
      <c r="C41" s="5">
        <v>1</v>
      </c>
      <c r="D41" s="34">
        <v>209</v>
      </c>
      <c r="E41" s="39"/>
    </row>
    <row r="42" spans="2:5" ht="15" thickBot="1">
      <c r="B42" s="7"/>
      <c r="C42" s="59"/>
      <c r="D42" s="60"/>
      <c r="E42" s="60"/>
    </row>
    <row r="43" spans="2:5" ht="30" customHeight="1">
      <c r="B43" s="119" t="s">
        <v>148</v>
      </c>
      <c r="C43" s="4">
        <v>19</v>
      </c>
      <c r="D43" s="61" t="s">
        <v>94</v>
      </c>
      <c r="E43" s="37"/>
    </row>
    <row r="44" spans="2:5" ht="15" thickBot="1">
      <c r="B44" s="120" t="s">
        <v>149</v>
      </c>
      <c r="C44" s="5">
        <v>7</v>
      </c>
      <c r="D44" s="34" t="s">
        <v>95</v>
      </c>
      <c r="E44" s="39"/>
    </row>
    <row r="45" spans="2:5" ht="15" thickBot="1"/>
    <row r="46" spans="2:5" ht="16.2" thickBot="1">
      <c r="B46" s="29" t="s">
        <v>45</v>
      </c>
      <c r="C46" s="16"/>
      <c r="D46" s="30">
        <f>SUM(C5:C44)</f>
        <v>98</v>
      </c>
      <c r="E46" s="31"/>
    </row>
    <row r="49" spans="5:5">
      <c r="E49" s="28"/>
    </row>
  </sheetData>
  <sheetProtection algorithmName="SHA-512" hashValue="e4XkVyc3kga1VrfsMkVUaK0gf0VJdiu6T20lIvuUJe5yL+SyqBKmsubg2b3dSjNBhpUPZH/RdxLdqz4awiVasA==" saltValue="qLzFkeiaHZz2ptorGz9Ikg==" spinCount="100000" sheet="1" objects="1" scenarios="1"/>
  <mergeCells count="1">
    <mergeCell ref="B2:E2"/>
  </mergeCells>
  <pageMargins left="0.70866141732283472" right="0.70866141732283472" top="0.78740157480314965" bottom="0.78740157480314965" header="0.31496062992125984" footer="0.31496062992125984"/>
  <pageSetup paperSize="9" scale="67" orientation="landscape" r:id="rId1"/>
  <headerFooter>
    <oddHeader>&amp;L&amp;"Gotham Book,Tučné"&amp;12UNIVERZITNÍ KAMPUS BOHUNICE&amp;R&amp;"Gotham Book,Obyčejné"&amp;12AKTUALIZACE PRVKŮ ORIENTAČNÍHO SYSTÉMU - prvky AKM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2"/>
  <sheetViews>
    <sheetView view="pageBreakPreview" zoomScaleNormal="100" zoomScaleSheetLayoutView="100" workbookViewId="0"/>
  </sheetViews>
  <sheetFormatPr defaultColWidth="8.77734375" defaultRowHeight="14.4"/>
  <cols>
    <col min="1" max="1" width="7.44140625" customWidth="1"/>
    <col min="2" max="2" width="16" customWidth="1"/>
    <col min="3" max="3" width="12.21875" customWidth="1"/>
    <col min="4" max="4" width="42.77734375" customWidth="1"/>
    <col min="5" max="5" width="57.21875" customWidth="1"/>
  </cols>
  <sheetData>
    <row r="2" spans="2:5" ht="24" customHeight="1">
      <c r="B2" s="127" t="s">
        <v>146</v>
      </c>
      <c r="C2" s="128"/>
      <c r="D2" s="128"/>
      <c r="E2" s="128"/>
    </row>
    <row r="3" spans="2:5" ht="15" customHeight="1" thickBot="1"/>
    <row r="4" spans="2:5" ht="16.2" thickBot="1">
      <c r="B4" s="1"/>
      <c r="C4" s="15" t="s">
        <v>10</v>
      </c>
      <c r="D4" s="16" t="s">
        <v>43</v>
      </c>
      <c r="E4" s="27" t="s">
        <v>44</v>
      </c>
    </row>
    <row r="5" spans="2:5">
      <c r="B5" s="13" t="s">
        <v>8</v>
      </c>
      <c r="C5" s="4">
        <v>57</v>
      </c>
      <c r="D5" s="121" t="s">
        <v>83</v>
      </c>
      <c r="E5" s="37"/>
    </row>
    <row r="6" spans="2:5">
      <c r="B6" s="11" t="s">
        <v>7</v>
      </c>
      <c r="C6" s="3">
        <v>68</v>
      </c>
      <c r="D6" s="122" t="s">
        <v>79</v>
      </c>
      <c r="E6" s="38"/>
    </row>
    <row r="7" spans="2:5">
      <c r="B7" s="11" t="s">
        <v>6</v>
      </c>
      <c r="C7" s="3">
        <v>64</v>
      </c>
      <c r="D7" s="122" t="s">
        <v>82</v>
      </c>
      <c r="E7" s="38"/>
    </row>
    <row r="8" spans="2:5">
      <c r="B8" s="11" t="s">
        <v>4</v>
      </c>
      <c r="C8" s="3">
        <v>76</v>
      </c>
      <c r="D8" s="122" t="s">
        <v>81</v>
      </c>
      <c r="E8" s="38"/>
    </row>
    <row r="9" spans="2:5">
      <c r="B9" s="11" t="s">
        <v>3</v>
      </c>
      <c r="C9" s="3">
        <v>72</v>
      </c>
      <c r="D9" s="122" t="s">
        <v>80</v>
      </c>
      <c r="E9" s="38"/>
    </row>
    <row r="10" spans="2:5">
      <c r="B10" s="14" t="s">
        <v>9</v>
      </c>
      <c r="C10" s="3">
        <v>68</v>
      </c>
      <c r="D10" s="122" t="s">
        <v>79</v>
      </c>
      <c r="E10" s="38"/>
    </row>
    <row r="11" spans="2:5" ht="15" thickBot="1">
      <c r="B11" s="12" t="s">
        <v>5</v>
      </c>
      <c r="C11" s="5">
        <v>92</v>
      </c>
      <c r="D11" s="123" t="s">
        <v>78</v>
      </c>
      <c r="E11" s="39"/>
    </row>
    <row r="12" spans="2:5" ht="15" thickBot="1">
      <c r="B12" s="52"/>
      <c r="C12" s="51"/>
      <c r="D12" s="124"/>
      <c r="E12" s="50"/>
    </row>
    <row r="13" spans="2:5">
      <c r="B13" s="9" t="s">
        <v>27</v>
      </c>
      <c r="C13" s="4">
        <v>44</v>
      </c>
      <c r="D13" s="121" t="s">
        <v>77</v>
      </c>
      <c r="E13" s="37"/>
    </row>
    <row r="14" spans="2:5">
      <c r="B14" s="10" t="s">
        <v>26</v>
      </c>
      <c r="C14" s="3">
        <v>77</v>
      </c>
      <c r="D14" s="122" t="s">
        <v>76</v>
      </c>
      <c r="E14" s="38"/>
    </row>
    <row r="15" spans="2:5">
      <c r="B15" s="10" t="s">
        <v>22</v>
      </c>
      <c r="C15" s="3">
        <v>43</v>
      </c>
      <c r="D15" s="122" t="s">
        <v>75</v>
      </c>
      <c r="E15" s="38"/>
    </row>
    <row r="16" spans="2:5">
      <c r="B16" s="10" t="s">
        <v>19</v>
      </c>
      <c r="C16" s="3">
        <v>122</v>
      </c>
      <c r="D16" s="122" t="s">
        <v>147</v>
      </c>
      <c r="E16" s="38"/>
    </row>
    <row r="17" spans="2:5">
      <c r="B17" s="11" t="s">
        <v>18</v>
      </c>
      <c r="C17" s="3">
        <v>34</v>
      </c>
      <c r="D17" s="122" t="s">
        <v>74</v>
      </c>
      <c r="E17" s="38"/>
    </row>
    <row r="18" spans="2:5" ht="15" thickBot="1">
      <c r="B18" s="12" t="s">
        <v>17</v>
      </c>
      <c r="C18" s="5">
        <v>52</v>
      </c>
      <c r="D18" s="123" t="s">
        <v>73</v>
      </c>
      <c r="E18" s="39"/>
    </row>
    <row r="19" spans="2:5" ht="15" thickBot="1">
      <c r="B19" s="52"/>
      <c r="C19" s="51"/>
      <c r="D19" s="124"/>
      <c r="E19" s="50"/>
    </row>
    <row r="20" spans="2:5">
      <c r="B20" s="9" t="s">
        <v>25</v>
      </c>
      <c r="C20" s="4">
        <v>63</v>
      </c>
      <c r="D20" s="121" t="s">
        <v>72</v>
      </c>
      <c r="E20" s="37"/>
    </row>
    <row r="21" spans="2:5">
      <c r="B21" s="14" t="s">
        <v>24</v>
      </c>
      <c r="C21" s="3">
        <v>76</v>
      </c>
      <c r="D21" s="122" t="s">
        <v>71</v>
      </c>
      <c r="E21" s="38"/>
    </row>
    <row r="22" spans="2:5">
      <c r="B22" s="14" t="s">
        <v>23</v>
      </c>
      <c r="C22" s="3">
        <v>83</v>
      </c>
      <c r="D22" s="122" t="s">
        <v>70</v>
      </c>
      <c r="E22" s="38"/>
    </row>
    <row r="23" spans="2:5">
      <c r="B23" s="14" t="s">
        <v>21</v>
      </c>
      <c r="C23" s="3">
        <v>67</v>
      </c>
      <c r="D23" s="122" t="s">
        <v>69</v>
      </c>
      <c r="E23" s="38"/>
    </row>
    <row r="24" spans="2:5">
      <c r="B24" s="14" t="s">
        <v>20</v>
      </c>
      <c r="C24" s="3">
        <v>51</v>
      </c>
      <c r="D24" s="122" t="s">
        <v>68</v>
      </c>
      <c r="E24" s="38"/>
    </row>
    <row r="25" spans="2:5">
      <c r="B25" s="14" t="s">
        <v>16</v>
      </c>
      <c r="C25" s="3">
        <v>84</v>
      </c>
      <c r="D25" s="122" t="s">
        <v>67</v>
      </c>
      <c r="E25" s="38"/>
    </row>
    <row r="26" spans="2:5">
      <c r="B26" s="14" t="s">
        <v>15</v>
      </c>
      <c r="C26" s="3">
        <v>105</v>
      </c>
      <c r="D26" s="122" t="s">
        <v>66</v>
      </c>
      <c r="E26" s="38"/>
    </row>
    <row r="27" spans="2:5">
      <c r="B27" s="11" t="s">
        <v>14</v>
      </c>
      <c r="C27" s="3">
        <v>110</v>
      </c>
      <c r="D27" s="122" t="s">
        <v>65</v>
      </c>
      <c r="E27" s="38"/>
    </row>
    <row r="28" spans="2:5">
      <c r="B28" s="14" t="s">
        <v>13</v>
      </c>
      <c r="C28" s="3">
        <v>92</v>
      </c>
      <c r="D28" s="33" t="s">
        <v>64</v>
      </c>
      <c r="E28" s="38"/>
    </row>
    <row r="29" spans="2:5" ht="15" thickBot="1">
      <c r="B29" s="49" t="s">
        <v>63</v>
      </c>
      <c r="C29" s="5">
        <v>33</v>
      </c>
      <c r="D29" s="34" t="s">
        <v>62</v>
      </c>
      <c r="E29" s="39"/>
    </row>
    <row r="30" spans="2:5" ht="15" thickBot="1">
      <c r="D30" s="36"/>
      <c r="E30" s="36"/>
    </row>
    <row r="31" spans="2:5">
      <c r="B31" s="18" t="s">
        <v>28</v>
      </c>
      <c r="C31" s="4">
        <v>78</v>
      </c>
      <c r="D31" s="32" t="s">
        <v>61</v>
      </c>
      <c r="E31" s="37"/>
    </row>
    <row r="32" spans="2:5">
      <c r="B32" s="19" t="s">
        <v>29</v>
      </c>
      <c r="C32" s="3">
        <v>135</v>
      </c>
      <c r="D32" s="33" t="s">
        <v>60</v>
      </c>
      <c r="E32" s="38"/>
    </row>
    <row r="33" spans="1:5">
      <c r="B33" s="14" t="s">
        <v>32</v>
      </c>
      <c r="C33" s="3">
        <v>70</v>
      </c>
      <c r="D33" s="33" t="s">
        <v>59</v>
      </c>
      <c r="E33" s="38"/>
    </row>
    <row r="34" spans="1:5">
      <c r="B34" s="14" t="s">
        <v>31</v>
      </c>
      <c r="C34" s="3">
        <v>102</v>
      </c>
      <c r="D34" s="33" t="s">
        <v>58</v>
      </c>
      <c r="E34" s="38"/>
    </row>
    <row r="35" spans="1:5">
      <c r="B35" s="14" t="s">
        <v>33</v>
      </c>
      <c r="C35" s="3">
        <v>100</v>
      </c>
      <c r="D35" s="33" t="s">
        <v>57</v>
      </c>
      <c r="E35" s="38"/>
    </row>
    <row r="36" spans="1:5" ht="15" thickBot="1">
      <c r="B36" s="20" t="s">
        <v>30</v>
      </c>
      <c r="C36" s="5">
        <v>126</v>
      </c>
      <c r="D36" s="34" t="s">
        <v>56</v>
      </c>
      <c r="E36" s="39"/>
    </row>
    <row r="37" spans="1:5" ht="15" thickBot="1">
      <c r="D37" s="36"/>
      <c r="E37" s="36"/>
    </row>
    <row r="38" spans="1:5">
      <c r="B38" s="18" t="s">
        <v>38</v>
      </c>
      <c r="C38" s="4"/>
      <c r="D38" s="32"/>
      <c r="E38" s="37" t="s">
        <v>29</v>
      </c>
    </row>
    <row r="39" spans="1:5">
      <c r="B39" s="21" t="s">
        <v>34</v>
      </c>
      <c r="C39" s="3">
        <v>87</v>
      </c>
      <c r="D39" s="33" t="s">
        <v>55</v>
      </c>
      <c r="E39" s="38"/>
    </row>
    <row r="40" spans="1:5">
      <c r="B40" s="21" t="s">
        <v>35</v>
      </c>
      <c r="C40" s="3">
        <v>331</v>
      </c>
      <c r="D40" s="33" t="s">
        <v>54</v>
      </c>
      <c r="E40" s="38"/>
    </row>
    <row r="41" spans="1:5" ht="15" thickBot="1">
      <c r="B41" s="48" t="s">
        <v>36</v>
      </c>
      <c r="C41" s="47">
        <v>139</v>
      </c>
      <c r="D41" s="46" t="s">
        <v>53</v>
      </c>
      <c r="E41" s="45"/>
    </row>
    <row r="42" spans="1:5" ht="15" thickBot="1">
      <c r="B42" s="66"/>
      <c r="C42" s="67"/>
      <c r="D42" s="71"/>
      <c r="E42" s="71"/>
    </row>
    <row r="43" spans="1:5" ht="16.2" thickBot="1">
      <c r="B43" s="44" t="s">
        <v>52</v>
      </c>
      <c r="C43" s="43">
        <v>14</v>
      </c>
      <c r="D43" s="42" t="s">
        <v>51</v>
      </c>
      <c r="E43" s="41"/>
    </row>
    <row r="44" spans="1:5" ht="15" thickBot="1">
      <c r="A44" s="28"/>
      <c r="B44" s="58"/>
    </row>
    <row r="45" spans="1:5" ht="16.2" thickBot="1">
      <c r="B45" s="130" t="s">
        <v>45</v>
      </c>
      <c r="C45" s="131"/>
      <c r="D45" s="132"/>
      <c r="E45" s="40">
        <f>SUM(C5:C43)</f>
        <v>2815</v>
      </c>
    </row>
    <row r="46" spans="1:5">
      <c r="A46" s="28"/>
      <c r="B46" s="58"/>
      <c r="E46" s="28"/>
    </row>
    <row r="49" spans="2:5" ht="15.6">
      <c r="B49" s="114" t="s">
        <v>127</v>
      </c>
    </row>
    <row r="50" spans="2:5" ht="15" thickBot="1"/>
    <row r="51" spans="2:5">
      <c r="B51" s="115" t="s">
        <v>148</v>
      </c>
      <c r="C51" s="4">
        <v>336</v>
      </c>
      <c r="D51" s="32" t="s">
        <v>97</v>
      </c>
      <c r="E51" s="37"/>
    </row>
    <row r="52" spans="2:5" ht="15" thickBot="1">
      <c r="B52" s="116" t="s">
        <v>149</v>
      </c>
      <c r="C52" s="5">
        <v>180</v>
      </c>
      <c r="D52" s="34" t="s">
        <v>98</v>
      </c>
      <c r="E52" s="39"/>
    </row>
  </sheetData>
  <sheetProtection algorithmName="SHA-512" hashValue="hqA1KVEz2qVF0sI2o+8d76kLRgJcNicR+ckKI07ZbgBnpT8/8ZNfeHxNRWjwNJU7Y5fgETkPCALIuQVKI7IyiA==" saltValue="muz0CoLtn7LbXyYZTfFrLg==" spinCount="100000" sheet="1" objects="1" scenarios="1"/>
  <mergeCells count="2">
    <mergeCell ref="B45:D45"/>
    <mergeCell ref="B2:E2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&amp;L&amp;"Gotham Book,Tučné"&amp;12UNIVERZITNÍ KAMPUS BOHUNICE&amp;R&amp;"Gotham Book,Obyčejné"&amp;12AKTUALIZACE PRVKŮ ORIENTAČNÍHO SYSTÉMU - prvky AKM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9"/>
  <sheetViews>
    <sheetView tabSelected="1" view="pageBreakPreview" topLeftCell="B1" zoomScaleNormal="100" zoomScaleSheetLayoutView="100" workbookViewId="0">
      <selection activeCell="D1" sqref="D1"/>
    </sheetView>
  </sheetViews>
  <sheetFormatPr defaultColWidth="8.77734375" defaultRowHeight="14.4"/>
  <cols>
    <col min="1" max="1" width="7.44140625" customWidth="1"/>
    <col min="2" max="3" width="12.21875" customWidth="1"/>
    <col min="4" max="5" width="25.6640625" customWidth="1"/>
    <col min="6" max="6" width="63.33203125" customWidth="1"/>
  </cols>
  <sheetData>
    <row r="2" spans="2:6" ht="24" customHeight="1">
      <c r="B2" s="127" t="s">
        <v>106</v>
      </c>
      <c r="C2" s="128"/>
      <c r="D2" s="128"/>
      <c r="E2" s="128"/>
      <c r="F2" s="128"/>
    </row>
    <row r="3" spans="2:6" ht="15" customHeight="1" thickBot="1"/>
    <row r="4" spans="2:6" ht="16.2" thickBot="1">
      <c r="B4" s="1"/>
      <c r="C4" s="15" t="s">
        <v>10</v>
      </c>
      <c r="D4" s="16" t="s">
        <v>107</v>
      </c>
      <c r="E4" s="30" t="s">
        <v>37</v>
      </c>
      <c r="F4" s="27" t="s">
        <v>108</v>
      </c>
    </row>
    <row r="5" spans="2:6" ht="18" customHeight="1">
      <c r="B5" s="102" t="s">
        <v>1</v>
      </c>
      <c r="C5" s="4">
        <f>'Přehled prvků'!C49</f>
        <v>6</v>
      </c>
      <c r="D5" s="133"/>
      <c r="E5" s="95">
        <f>C5*D5</f>
        <v>0</v>
      </c>
      <c r="F5" s="78" t="s">
        <v>139</v>
      </c>
    </row>
    <row r="6" spans="2:6" ht="18" customHeight="1">
      <c r="B6" s="103" t="s">
        <v>2</v>
      </c>
      <c r="C6" s="3">
        <f>'Přehled prvků'!D49</f>
        <v>2</v>
      </c>
      <c r="D6" s="134"/>
      <c r="E6" s="96">
        <f t="shared" ref="E6:E27" si="0">C6*D6</f>
        <v>0</v>
      </c>
      <c r="F6" s="77" t="s">
        <v>140</v>
      </c>
    </row>
    <row r="7" spans="2:6" ht="18" customHeight="1">
      <c r="B7" s="103" t="s">
        <v>0</v>
      </c>
      <c r="C7" s="3">
        <f>'Přehled prvků'!E49</f>
        <v>53</v>
      </c>
      <c r="D7" s="134"/>
      <c r="E7" s="96">
        <f t="shared" si="0"/>
        <v>0</v>
      </c>
      <c r="F7" s="77" t="s">
        <v>137</v>
      </c>
    </row>
    <row r="8" spans="2:6" ht="18" customHeight="1">
      <c r="B8" s="103" t="s">
        <v>42</v>
      </c>
      <c r="C8" s="3">
        <f>'Přehled prvků'!F49</f>
        <v>23</v>
      </c>
      <c r="D8" s="134"/>
      <c r="E8" s="96">
        <f t="shared" si="0"/>
        <v>0</v>
      </c>
      <c r="F8" s="77" t="s">
        <v>136</v>
      </c>
    </row>
    <row r="9" spans="2:6" ht="18" customHeight="1">
      <c r="B9" s="103" t="s">
        <v>99</v>
      </c>
      <c r="C9" s="3">
        <f>'Přehled prvků'!G49</f>
        <v>1</v>
      </c>
      <c r="D9" s="134"/>
      <c r="E9" s="96">
        <f t="shared" si="0"/>
        <v>0</v>
      </c>
      <c r="F9" s="77" t="s">
        <v>138</v>
      </c>
    </row>
    <row r="10" spans="2:6" ht="18" customHeight="1">
      <c r="B10" s="103" t="s">
        <v>124</v>
      </c>
      <c r="C10" s="22">
        <f>'Přehled prvků'!H49</f>
        <v>8</v>
      </c>
      <c r="D10" s="134"/>
      <c r="E10" s="100">
        <f t="shared" si="0"/>
        <v>0</v>
      </c>
      <c r="F10" s="101" t="s">
        <v>125</v>
      </c>
    </row>
    <row r="11" spans="2:6" ht="18" customHeight="1">
      <c r="B11" s="103" t="s">
        <v>12</v>
      </c>
      <c r="C11" s="3">
        <f>'Přehled prvků'!I49</f>
        <v>29</v>
      </c>
      <c r="D11" s="134"/>
      <c r="E11" s="96">
        <f t="shared" si="0"/>
        <v>0</v>
      </c>
      <c r="F11" s="77" t="s">
        <v>123</v>
      </c>
    </row>
    <row r="12" spans="2:6" ht="18" customHeight="1">
      <c r="B12" s="103" t="s">
        <v>100</v>
      </c>
      <c r="C12" s="3">
        <f>'Přehled prvků'!J49</f>
        <v>118</v>
      </c>
      <c r="D12" s="134"/>
      <c r="E12" s="96">
        <f t="shared" si="0"/>
        <v>0</v>
      </c>
      <c r="F12" s="77" t="s">
        <v>109</v>
      </c>
    </row>
    <row r="13" spans="2:6" ht="18" customHeight="1">
      <c r="B13" s="103" t="s">
        <v>101</v>
      </c>
      <c r="C13" s="3">
        <f>'Přehled prvků'!K49</f>
        <v>6</v>
      </c>
      <c r="D13" s="134"/>
      <c r="E13" s="96">
        <f t="shared" si="0"/>
        <v>0</v>
      </c>
      <c r="F13" s="77" t="s">
        <v>110</v>
      </c>
    </row>
    <row r="14" spans="2:6" ht="18" customHeight="1">
      <c r="B14" s="103" t="s">
        <v>102</v>
      </c>
      <c r="C14" s="3">
        <f>'Přehled prvků'!L49</f>
        <v>104</v>
      </c>
      <c r="D14" s="134"/>
      <c r="E14" s="96">
        <f t="shared" si="0"/>
        <v>0</v>
      </c>
      <c r="F14" s="77" t="s">
        <v>111</v>
      </c>
    </row>
    <row r="15" spans="2:6" ht="18" customHeight="1">
      <c r="B15" s="103" t="s">
        <v>39</v>
      </c>
      <c r="C15" s="3">
        <f>'Přehled prvků'!M49</f>
        <v>2466</v>
      </c>
      <c r="D15" s="134"/>
      <c r="E15" s="96">
        <f t="shared" si="0"/>
        <v>0</v>
      </c>
      <c r="F15" s="77" t="s">
        <v>112</v>
      </c>
    </row>
    <row r="16" spans="2:6" ht="18" customHeight="1">
      <c r="B16" s="103" t="s">
        <v>141</v>
      </c>
      <c r="C16" s="3">
        <f>'Přehled prvků'!N49</f>
        <v>349</v>
      </c>
      <c r="D16" s="134"/>
      <c r="E16" s="96">
        <f t="shared" ref="E16" si="1">C16*D16</f>
        <v>0</v>
      </c>
      <c r="F16" s="77" t="s">
        <v>112</v>
      </c>
    </row>
    <row r="17" spans="1:6" ht="18" customHeight="1">
      <c r="B17" s="103" t="s">
        <v>126</v>
      </c>
      <c r="C17" s="3">
        <f>'Přehled prvků'!O49</f>
        <v>188</v>
      </c>
      <c r="D17" s="134"/>
      <c r="E17" s="96">
        <f t="shared" si="0"/>
        <v>0</v>
      </c>
      <c r="F17" s="77" t="s">
        <v>130</v>
      </c>
    </row>
    <row r="18" spans="1:6" ht="18" customHeight="1">
      <c r="B18" s="103" t="s">
        <v>127</v>
      </c>
      <c r="C18" s="3">
        <f>'Přehled prvků'!P49</f>
        <v>516</v>
      </c>
      <c r="D18" s="134"/>
      <c r="E18" s="96">
        <f t="shared" si="0"/>
        <v>0</v>
      </c>
      <c r="F18" s="77" t="s">
        <v>128</v>
      </c>
    </row>
    <row r="19" spans="1:6" ht="18" customHeight="1">
      <c r="B19" s="103" t="s">
        <v>40</v>
      </c>
      <c r="C19" s="3">
        <f>'Přehled prvků'!Q49</f>
        <v>98</v>
      </c>
      <c r="D19" s="134"/>
      <c r="E19" s="96">
        <f t="shared" si="0"/>
        <v>0</v>
      </c>
      <c r="F19" s="77" t="s">
        <v>113</v>
      </c>
    </row>
    <row r="20" spans="1:6" ht="18" customHeight="1">
      <c r="B20" s="103" t="s">
        <v>41</v>
      </c>
      <c r="C20" s="3">
        <f>'Přehled prvků'!R49</f>
        <v>98</v>
      </c>
      <c r="D20" s="134"/>
      <c r="E20" s="96">
        <f t="shared" si="0"/>
        <v>0</v>
      </c>
      <c r="F20" s="77" t="s">
        <v>114</v>
      </c>
    </row>
    <row r="21" spans="1:6" ht="18" customHeight="1">
      <c r="B21" s="103" t="s">
        <v>115</v>
      </c>
      <c r="C21" s="3">
        <f>'Přehled prvků'!S49</f>
        <v>63</v>
      </c>
      <c r="D21" s="134"/>
      <c r="E21" s="96">
        <f t="shared" si="0"/>
        <v>0</v>
      </c>
      <c r="F21" s="77" t="s">
        <v>117</v>
      </c>
    </row>
    <row r="22" spans="1:6" ht="18" customHeight="1">
      <c r="B22" s="103" t="s">
        <v>116</v>
      </c>
      <c r="C22" s="3">
        <f>'Přehled prvků'!T49</f>
        <v>12</v>
      </c>
      <c r="D22" s="134"/>
      <c r="E22" s="96">
        <f t="shared" si="0"/>
        <v>0</v>
      </c>
      <c r="F22" s="77" t="s">
        <v>118</v>
      </c>
    </row>
    <row r="23" spans="1:6" ht="18" customHeight="1">
      <c r="B23" s="103" t="s">
        <v>119</v>
      </c>
      <c r="C23" s="3">
        <f>'Přehled prvků'!U49</f>
        <v>24</v>
      </c>
      <c r="D23" s="134"/>
      <c r="E23" s="96">
        <f t="shared" si="0"/>
        <v>0</v>
      </c>
      <c r="F23" s="77" t="s">
        <v>121</v>
      </c>
    </row>
    <row r="24" spans="1:6" ht="18" customHeight="1">
      <c r="B24" s="103" t="s">
        <v>120</v>
      </c>
      <c r="C24" s="47">
        <f>'Přehled prvků'!V49</f>
        <v>5</v>
      </c>
      <c r="D24" s="135"/>
      <c r="E24" s="97">
        <f t="shared" si="0"/>
        <v>0</v>
      </c>
      <c r="F24" s="77" t="s">
        <v>122</v>
      </c>
    </row>
    <row r="25" spans="1:6" ht="18" customHeight="1">
      <c r="B25" s="104" t="s">
        <v>131</v>
      </c>
      <c r="C25" s="47">
        <f>'Přehled prvků'!W49</f>
        <v>2</v>
      </c>
      <c r="D25" s="135"/>
      <c r="E25" s="97">
        <f t="shared" si="0"/>
        <v>0</v>
      </c>
      <c r="F25" s="80" t="s">
        <v>132</v>
      </c>
    </row>
    <row r="26" spans="1:6" ht="18" customHeight="1">
      <c r="B26" s="104" t="s">
        <v>133</v>
      </c>
      <c r="C26" s="47">
        <f>'Přehled prvků'!X49</f>
        <v>2</v>
      </c>
      <c r="D26" s="135"/>
      <c r="E26" s="97">
        <f t="shared" si="0"/>
        <v>0</v>
      </c>
      <c r="F26" s="80" t="s">
        <v>134</v>
      </c>
    </row>
    <row r="27" spans="1:6" ht="18" customHeight="1" thickBot="1">
      <c r="B27" s="105" t="s">
        <v>129</v>
      </c>
      <c r="C27" s="5">
        <f>'Přehled prvků'!Y49</f>
        <v>20</v>
      </c>
      <c r="D27" s="136"/>
      <c r="E27" s="98">
        <f t="shared" si="0"/>
        <v>0</v>
      </c>
      <c r="F27" s="79" t="s">
        <v>135</v>
      </c>
    </row>
    <row r="28" spans="1:6" ht="15" thickBot="1">
      <c r="B28" s="66"/>
      <c r="C28" s="67"/>
      <c r="D28" s="71"/>
      <c r="E28" s="71"/>
      <c r="F28" s="81"/>
    </row>
    <row r="29" spans="1:6" ht="16.2" thickBot="1">
      <c r="B29" s="130" t="s">
        <v>37</v>
      </c>
      <c r="C29" s="131"/>
      <c r="D29" s="132"/>
      <c r="E29" s="99">
        <f>SUM(E5:E27)</f>
        <v>0</v>
      </c>
      <c r="F29" s="31"/>
    </row>
    <row r="30" spans="1:6">
      <c r="A30" s="28"/>
      <c r="B30" s="58"/>
      <c r="F30" s="28"/>
    </row>
    <row r="49" spans="5:5">
      <c r="E49" s="28"/>
    </row>
  </sheetData>
  <sheetProtection algorithmName="SHA-512" hashValue="Wx0OZW0aBbk0NZloBCt9UNeqahSgzjBRaHLgWfHF9SD9P+u7E0+uifBsqJVCtI2TtgEBn+eBLtS2ibsXPjHoEg==" saltValue="7ruibt5MGVjElTrtIJ/uOg==" spinCount="100000" sheet="1" objects="1" scenarios="1"/>
  <mergeCells count="2">
    <mergeCell ref="B2:F2"/>
    <mergeCell ref="B29:D29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Header>&amp;L&amp;"Gotham Book,Tučné"&amp;12UNIVERZITNÍ KAMPUS BOHUNICE&amp;R&amp;"Gotham Book,Obyčejné"&amp;12AKTUALIZACE PRVKŮ ORIENTAČNÍHO SYSTÉMU - prvky AKM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view="pageBreakPreview" zoomScaleNormal="100" zoomScaleSheetLayoutView="100" workbookViewId="0">
      <pane ySplit="4" topLeftCell="A44" activePane="bottomLeft" state="frozen"/>
      <selection activeCell="AC25" sqref="AC25"/>
      <selection pane="bottomLeft" activeCell="C46" sqref="C46"/>
    </sheetView>
  </sheetViews>
  <sheetFormatPr defaultColWidth="8.77734375" defaultRowHeight="14.4"/>
  <cols>
    <col min="2" max="2" width="15.6640625" customWidth="1"/>
    <col min="3" max="5" width="10.6640625" customWidth="1"/>
    <col min="6" max="6" width="10" customWidth="1"/>
    <col min="9" max="9" width="15.21875" customWidth="1"/>
    <col min="10" max="10" width="17.77734375" customWidth="1"/>
  </cols>
  <sheetData>
    <row r="1" spans="1:10" ht="11.25" customHeight="1"/>
    <row r="2" spans="1:10" ht="24" customHeight="1">
      <c r="A2" s="1"/>
      <c r="B2" s="127" t="s">
        <v>104</v>
      </c>
      <c r="C2" s="128"/>
      <c r="D2" s="128"/>
      <c r="E2" s="128"/>
      <c r="F2" s="1"/>
      <c r="G2" s="1"/>
      <c r="H2" s="1"/>
      <c r="I2" s="1"/>
      <c r="J2" s="1"/>
    </row>
    <row r="3" spans="1:10" ht="15" customHeight="1" thickBot="1">
      <c r="A3" s="1"/>
      <c r="B3" s="72"/>
      <c r="C3" s="73"/>
      <c r="D3" s="73"/>
      <c r="E3" s="73"/>
      <c r="F3" s="1"/>
      <c r="G3" s="1"/>
      <c r="H3" s="1"/>
      <c r="I3" s="1"/>
      <c r="J3" s="1"/>
    </row>
    <row r="4" spans="1:10" ht="19.95" customHeight="1" thickBot="1">
      <c r="A4" s="1"/>
      <c r="B4" s="2"/>
      <c r="C4" s="16" t="s">
        <v>142</v>
      </c>
      <c r="D4" s="16" t="s">
        <v>141</v>
      </c>
      <c r="E4" s="16" t="s">
        <v>143</v>
      </c>
    </row>
    <row r="5" spans="1:10" ht="19.95" customHeight="1">
      <c r="A5" s="1"/>
      <c r="B5" s="13" t="s">
        <v>8</v>
      </c>
      <c r="C5" s="4">
        <v>1</v>
      </c>
      <c r="D5" s="4" t="s">
        <v>103</v>
      </c>
      <c r="E5" s="108" t="s">
        <v>103</v>
      </c>
    </row>
    <row r="6" spans="1:10" ht="19.95" customHeight="1">
      <c r="A6" s="1"/>
      <c r="B6" s="11" t="s">
        <v>7</v>
      </c>
      <c r="C6" s="3">
        <v>1</v>
      </c>
      <c r="D6" s="3" t="s">
        <v>103</v>
      </c>
      <c r="E6" s="106" t="s">
        <v>103</v>
      </c>
    </row>
    <row r="7" spans="1:10" ht="19.95" customHeight="1">
      <c r="A7" s="1"/>
      <c r="B7" s="11" t="s">
        <v>6</v>
      </c>
      <c r="C7" s="3">
        <v>1</v>
      </c>
      <c r="D7" s="3" t="s">
        <v>103</v>
      </c>
      <c r="E7" s="106" t="s">
        <v>103</v>
      </c>
    </row>
    <row r="8" spans="1:10" ht="19.95" customHeight="1">
      <c r="A8" s="1"/>
      <c r="B8" s="11" t="s">
        <v>4</v>
      </c>
      <c r="C8" s="3">
        <v>1</v>
      </c>
      <c r="D8" s="3" t="s">
        <v>103</v>
      </c>
      <c r="E8" s="106" t="s">
        <v>103</v>
      </c>
    </row>
    <row r="9" spans="1:10" ht="19.95" customHeight="1">
      <c r="A9" s="1"/>
      <c r="B9" s="11" t="s">
        <v>3</v>
      </c>
      <c r="C9" s="22">
        <v>1</v>
      </c>
      <c r="D9" s="3" t="s">
        <v>103</v>
      </c>
      <c r="E9" s="106" t="s">
        <v>103</v>
      </c>
    </row>
    <row r="10" spans="1:10" ht="19.95" customHeight="1">
      <c r="A10" s="1"/>
      <c r="B10" s="14" t="s">
        <v>9</v>
      </c>
      <c r="C10" s="3">
        <v>1</v>
      </c>
      <c r="D10" s="3" t="s">
        <v>103</v>
      </c>
      <c r="E10" s="106" t="s">
        <v>103</v>
      </c>
    </row>
    <row r="11" spans="1:10" ht="19.95" customHeight="1" thickBot="1">
      <c r="A11" s="1"/>
      <c r="B11" s="12" t="s">
        <v>5</v>
      </c>
      <c r="C11" s="82">
        <v>1</v>
      </c>
      <c r="D11" s="5" t="s">
        <v>103</v>
      </c>
      <c r="E11" s="107" t="s">
        <v>103</v>
      </c>
    </row>
    <row r="12" spans="1:10" ht="11.25" customHeight="1" thickBot="1">
      <c r="A12" s="1"/>
      <c r="B12" s="7"/>
      <c r="C12" s="8"/>
      <c r="D12" s="8"/>
      <c r="E12" s="8"/>
    </row>
    <row r="13" spans="1:10" ht="19.95" customHeight="1">
      <c r="A13" s="1"/>
      <c r="B13" s="9" t="s">
        <v>27</v>
      </c>
      <c r="C13" s="4">
        <v>2</v>
      </c>
      <c r="D13" s="4">
        <f>'MIS A - soupis'!C13</f>
        <v>44</v>
      </c>
      <c r="E13" s="108" t="s">
        <v>103</v>
      </c>
    </row>
    <row r="14" spans="1:10" ht="19.95" customHeight="1">
      <c r="A14" s="1"/>
      <c r="B14" s="10" t="s">
        <v>26</v>
      </c>
      <c r="C14" s="3">
        <v>2</v>
      </c>
      <c r="D14" s="3">
        <f>'MIS A - soupis'!C14</f>
        <v>77</v>
      </c>
      <c r="E14" s="106" t="s">
        <v>103</v>
      </c>
    </row>
    <row r="15" spans="1:10" ht="19.95" customHeight="1">
      <c r="A15" s="1"/>
      <c r="B15" s="10" t="s">
        <v>22</v>
      </c>
      <c r="C15" s="3">
        <v>4</v>
      </c>
      <c r="D15" s="3">
        <f>'MIS A - soupis'!C15</f>
        <v>43</v>
      </c>
      <c r="E15" s="106" t="s">
        <v>103</v>
      </c>
    </row>
    <row r="16" spans="1:10" ht="19.95" customHeight="1">
      <c r="A16" s="1"/>
      <c r="B16" s="10" t="s">
        <v>19</v>
      </c>
      <c r="C16" s="3">
        <v>2</v>
      </c>
      <c r="D16" s="3">
        <f>'MIS A - soupis'!C16</f>
        <v>122</v>
      </c>
      <c r="E16" s="106" t="s">
        <v>103</v>
      </c>
    </row>
    <row r="17" spans="1:10" ht="19.95" customHeight="1">
      <c r="A17" s="1"/>
      <c r="B17" s="11" t="s">
        <v>18</v>
      </c>
      <c r="C17" s="3">
        <v>2</v>
      </c>
      <c r="D17" s="3" t="s">
        <v>103</v>
      </c>
      <c r="E17" s="106" t="s">
        <v>103</v>
      </c>
    </row>
    <row r="18" spans="1:10" ht="19.95" customHeight="1" thickBot="1">
      <c r="A18" s="1"/>
      <c r="B18" s="12" t="s">
        <v>17</v>
      </c>
      <c r="C18" s="5">
        <v>2</v>
      </c>
      <c r="D18" s="5" t="s">
        <v>103</v>
      </c>
      <c r="E18" s="107" t="s">
        <v>103</v>
      </c>
    </row>
    <row r="19" spans="1:10" ht="11.25" customHeight="1" thickBot="1">
      <c r="A19" s="1"/>
      <c r="B19" s="7"/>
      <c r="C19" s="8"/>
      <c r="D19" s="8"/>
      <c r="E19" s="8"/>
      <c r="H19" s="6"/>
      <c r="I19" s="1"/>
      <c r="J19" s="1"/>
    </row>
    <row r="20" spans="1:10" ht="19.95" customHeight="1">
      <c r="A20" s="1"/>
      <c r="B20" s="9" t="s">
        <v>25</v>
      </c>
      <c r="C20" s="4">
        <v>1</v>
      </c>
      <c r="D20" s="4">
        <f>'MIS A - soupis'!C20</f>
        <v>63</v>
      </c>
      <c r="E20" s="108" t="s">
        <v>103</v>
      </c>
      <c r="H20" s="6"/>
      <c r="I20" s="1"/>
      <c r="J20" s="1"/>
    </row>
    <row r="21" spans="1:10" ht="19.95" customHeight="1">
      <c r="A21" s="1"/>
      <c r="B21" s="14" t="s">
        <v>24</v>
      </c>
      <c r="C21" s="3">
        <v>1</v>
      </c>
      <c r="D21" s="3" t="s">
        <v>103</v>
      </c>
      <c r="E21" s="106" t="s">
        <v>103</v>
      </c>
      <c r="H21" s="6"/>
      <c r="I21" s="1"/>
      <c r="J21" s="1"/>
    </row>
    <row r="22" spans="1:10" ht="19.95" customHeight="1">
      <c r="A22" s="1"/>
      <c r="B22" s="14" t="s">
        <v>23</v>
      </c>
      <c r="C22" s="3">
        <v>1</v>
      </c>
      <c r="D22" s="3" t="s">
        <v>103</v>
      </c>
      <c r="E22" s="106" t="s">
        <v>103</v>
      </c>
      <c r="H22" s="6"/>
      <c r="I22" s="1"/>
      <c r="J22" s="1"/>
    </row>
    <row r="23" spans="1:10" ht="19.95" customHeight="1">
      <c r="A23" s="1"/>
      <c r="B23" s="14" t="s">
        <v>21</v>
      </c>
      <c r="C23" s="3">
        <v>1</v>
      </c>
      <c r="D23" s="3" t="s">
        <v>103</v>
      </c>
      <c r="E23" s="106" t="s">
        <v>103</v>
      </c>
      <c r="H23" s="6"/>
      <c r="I23" s="1"/>
      <c r="J23" s="1"/>
    </row>
    <row r="24" spans="1:10" ht="19.95" customHeight="1">
      <c r="A24" s="1"/>
      <c r="B24" s="14" t="s">
        <v>20</v>
      </c>
      <c r="C24" s="22">
        <v>1</v>
      </c>
      <c r="D24" s="3" t="s">
        <v>103</v>
      </c>
      <c r="E24" s="106" t="s">
        <v>103</v>
      </c>
      <c r="H24" s="6"/>
      <c r="I24" s="1"/>
      <c r="J24" s="1"/>
    </row>
    <row r="25" spans="1:10" ht="19.95" customHeight="1">
      <c r="A25" s="1"/>
      <c r="B25" s="14" t="s">
        <v>16</v>
      </c>
      <c r="C25" s="3">
        <v>1</v>
      </c>
      <c r="D25" s="3" t="s">
        <v>103</v>
      </c>
      <c r="E25" s="106" t="s">
        <v>103</v>
      </c>
      <c r="H25" s="6"/>
      <c r="I25" s="1"/>
      <c r="J25" s="1"/>
    </row>
    <row r="26" spans="1:10" ht="19.95" customHeight="1">
      <c r="A26" s="1"/>
      <c r="B26" s="14" t="s">
        <v>15</v>
      </c>
      <c r="C26" s="3">
        <v>1</v>
      </c>
      <c r="D26" s="3" t="s">
        <v>103</v>
      </c>
      <c r="E26" s="106" t="s">
        <v>103</v>
      </c>
      <c r="H26" s="6"/>
      <c r="I26" s="1"/>
      <c r="J26" s="1"/>
    </row>
    <row r="27" spans="1:10" ht="19.95" customHeight="1">
      <c r="A27" s="1"/>
      <c r="B27" s="11" t="s">
        <v>14</v>
      </c>
      <c r="C27" s="3">
        <v>1</v>
      </c>
      <c r="D27" s="3" t="s">
        <v>103</v>
      </c>
      <c r="E27" s="106" t="s">
        <v>103</v>
      </c>
      <c r="H27" s="6"/>
      <c r="I27" s="1"/>
      <c r="J27" s="1"/>
    </row>
    <row r="28" spans="1:10" ht="19.95" customHeight="1">
      <c r="A28" s="1"/>
      <c r="B28" s="14" t="s">
        <v>13</v>
      </c>
      <c r="C28" s="3">
        <v>1</v>
      </c>
      <c r="D28" s="3" t="s">
        <v>103</v>
      </c>
      <c r="E28" s="106" t="s">
        <v>103</v>
      </c>
      <c r="H28" s="6"/>
      <c r="I28" s="1"/>
      <c r="J28" s="1"/>
    </row>
    <row r="29" spans="1:10" ht="19.95" customHeight="1" thickBot="1">
      <c r="A29" s="1"/>
      <c r="B29" s="17" t="s">
        <v>11</v>
      </c>
      <c r="C29" s="5" t="s">
        <v>103</v>
      </c>
      <c r="D29" s="5" t="s">
        <v>103</v>
      </c>
      <c r="E29" s="107" t="s">
        <v>103</v>
      </c>
    </row>
    <row r="30" spans="1:10" ht="11.25" customHeight="1" thickBot="1">
      <c r="A30" s="1"/>
      <c r="E30" s="84"/>
    </row>
    <row r="31" spans="1:10" ht="19.95" customHeight="1">
      <c r="A31" s="1"/>
      <c r="B31" s="18" t="s">
        <v>28</v>
      </c>
      <c r="C31" s="4">
        <v>1</v>
      </c>
      <c r="D31" s="4" t="s">
        <v>103</v>
      </c>
      <c r="E31" s="108" t="s">
        <v>103</v>
      </c>
    </row>
    <row r="32" spans="1:10" ht="19.95" customHeight="1">
      <c r="A32" s="1"/>
      <c r="B32" s="19" t="s">
        <v>29</v>
      </c>
      <c r="C32" s="22" t="s">
        <v>103</v>
      </c>
      <c r="D32" s="3" t="s">
        <v>103</v>
      </c>
      <c r="E32" s="106" t="s">
        <v>103</v>
      </c>
    </row>
    <row r="33" spans="1:19" ht="19.95" customHeight="1">
      <c r="A33" s="1"/>
      <c r="B33" s="14" t="s">
        <v>32</v>
      </c>
      <c r="C33" s="3" t="s">
        <v>103</v>
      </c>
      <c r="D33" s="3" t="s">
        <v>103</v>
      </c>
      <c r="E33" s="106" t="s">
        <v>103</v>
      </c>
    </row>
    <row r="34" spans="1:19" ht="19.95" customHeight="1">
      <c r="A34" s="1"/>
      <c r="B34" s="14" t="s">
        <v>31</v>
      </c>
      <c r="C34" s="3" t="s">
        <v>103</v>
      </c>
      <c r="D34" s="3" t="s">
        <v>103</v>
      </c>
      <c r="E34" s="106" t="s">
        <v>103</v>
      </c>
    </row>
    <row r="35" spans="1:19" ht="19.95" customHeight="1">
      <c r="A35" s="1"/>
      <c r="B35" s="14" t="s">
        <v>33</v>
      </c>
      <c r="C35" s="3" t="s">
        <v>103</v>
      </c>
      <c r="D35" s="3" t="s">
        <v>103</v>
      </c>
      <c r="E35" s="106" t="s">
        <v>103</v>
      </c>
    </row>
    <row r="36" spans="1:19" ht="19.95" customHeight="1" thickBot="1">
      <c r="A36" s="1"/>
      <c r="B36" s="20" t="s">
        <v>30</v>
      </c>
      <c r="C36" s="5" t="s">
        <v>103</v>
      </c>
      <c r="D36" s="5" t="s">
        <v>103</v>
      </c>
      <c r="E36" s="107" t="s">
        <v>103</v>
      </c>
    </row>
    <row r="37" spans="1:19" ht="11.25" customHeight="1" thickBot="1">
      <c r="A37" s="1"/>
      <c r="E37" s="84"/>
    </row>
    <row r="38" spans="1:19" ht="19.95" customHeight="1">
      <c r="A38" s="1"/>
      <c r="B38" s="18" t="s">
        <v>38</v>
      </c>
      <c r="C38" s="23">
        <v>2</v>
      </c>
      <c r="D38" s="4" t="s">
        <v>103</v>
      </c>
      <c r="E38" s="108" t="s">
        <v>103</v>
      </c>
    </row>
    <row r="39" spans="1:19" ht="19.95" customHeight="1">
      <c r="A39" s="1"/>
      <c r="B39" s="21" t="s">
        <v>34</v>
      </c>
      <c r="C39" s="3" t="s">
        <v>103</v>
      </c>
      <c r="D39" s="3" t="s">
        <v>103</v>
      </c>
      <c r="E39" s="106" t="s">
        <v>103</v>
      </c>
    </row>
    <row r="40" spans="1:19" ht="19.95" customHeight="1">
      <c r="A40" s="1"/>
      <c r="B40" s="21" t="s">
        <v>35</v>
      </c>
      <c r="C40" s="3" t="s">
        <v>103</v>
      </c>
      <c r="D40" s="3" t="s">
        <v>103</v>
      </c>
      <c r="E40" s="106" t="s">
        <v>103</v>
      </c>
    </row>
    <row r="41" spans="1:19" ht="19.95" customHeight="1" thickBot="1">
      <c r="A41" s="1"/>
      <c r="B41" s="48" t="s">
        <v>36</v>
      </c>
      <c r="C41" s="47" t="s">
        <v>103</v>
      </c>
      <c r="D41" s="47" t="s">
        <v>103</v>
      </c>
      <c r="E41" s="109" t="s">
        <v>103</v>
      </c>
    </row>
    <row r="42" spans="1:19" ht="19.95" customHeight="1" thickBot="1">
      <c r="A42" s="1"/>
      <c r="B42" s="66"/>
      <c r="C42" s="67"/>
      <c r="D42" s="67"/>
      <c r="E42" s="67"/>
    </row>
    <row r="43" spans="1:19" ht="19.95" customHeight="1">
      <c r="A43" s="1"/>
      <c r="B43" s="62" t="s">
        <v>92</v>
      </c>
      <c r="C43" s="64" t="s">
        <v>103</v>
      </c>
      <c r="D43" s="64" t="s">
        <v>103</v>
      </c>
      <c r="E43" s="110" t="s">
        <v>103</v>
      </c>
    </row>
    <row r="44" spans="1:19" ht="19.95" customHeight="1" thickBot="1">
      <c r="A44" s="1"/>
      <c r="B44" s="68" t="s">
        <v>93</v>
      </c>
      <c r="C44" s="69" t="s">
        <v>103</v>
      </c>
      <c r="D44" s="69" t="s">
        <v>103</v>
      </c>
      <c r="E44" s="109" t="s">
        <v>103</v>
      </c>
    </row>
    <row r="45" spans="1:19" ht="19.95" customHeight="1" thickBot="1">
      <c r="A45" s="1"/>
      <c r="B45" s="66"/>
      <c r="C45" s="67"/>
      <c r="D45" s="67"/>
      <c r="E45" s="67"/>
    </row>
    <row r="46" spans="1:19" ht="19.95" customHeight="1">
      <c r="A46" s="1"/>
      <c r="B46" s="76" t="s">
        <v>52</v>
      </c>
      <c r="C46" s="63" t="s">
        <v>103</v>
      </c>
      <c r="D46" s="63" t="s">
        <v>103</v>
      </c>
      <c r="E46" s="110" t="s">
        <v>103</v>
      </c>
      <c r="R46" s="1"/>
      <c r="S46" s="1"/>
    </row>
    <row r="47" spans="1:19" ht="19.95" customHeight="1" thickBot="1">
      <c r="A47" s="1"/>
      <c r="B47" s="49" t="s">
        <v>63</v>
      </c>
      <c r="C47" s="56" t="s">
        <v>103</v>
      </c>
      <c r="D47" s="56" t="s">
        <v>103</v>
      </c>
      <c r="E47" s="111" t="s">
        <v>103</v>
      </c>
    </row>
    <row r="48" spans="1:19" ht="19.95" customHeight="1" thickBot="1">
      <c r="A48" s="1"/>
      <c r="D48" s="53"/>
      <c r="E48" s="53"/>
    </row>
    <row r="49" spans="2:5" ht="19.5" customHeight="1" thickBot="1">
      <c r="B49" s="29" t="s">
        <v>10</v>
      </c>
      <c r="C49" s="74">
        <f t="shared" ref="C49:E49" si="0">SUM(C5:C47)</f>
        <v>33</v>
      </c>
      <c r="D49" s="74">
        <f t="shared" si="0"/>
        <v>349</v>
      </c>
      <c r="E49" s="74">
        <f t="shared" si="0"/>
        <v>0</v>
      </c>
    </row>
  </sheetData>
  <sheetProtection algorithmName="SHA-512" hashValue="GBsaffKIeNr0TUEh3fB8mC/jQVuS3/UIRtWDSBMe+Pb2OR12/msxwZJfe4/bXG8Ejl39TamQgIy7176YDuarYA==" saltValue="5rIl75h4Vq6VcVrrFpkyNg==" spinCount="100000" sheet="1" objects="1" scenarios="1"/>
  <mergeCells count="1">
    <mergeCell ref="B2:E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orientation="landscape" r:id="rId1"/>
  <headerFooter>
    <oddHeader>&amp;L&amp;"Gotham Book,Tučné"&amp;12UNIVERZITNÍ KAMPUS BOHUNICE&amp;R&amp;"Gotham Book,Obyčejné"&amp;12AKTUALIZACE PRVKŮ ORIENTAČNÍHO SYSTÉMU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Přehled prvků</vt:lpstr>
      <vt:lpstr>AKM - soupis</vt:lpstr>
      <vt:lpstr>MIS A - soupis</vt:lpstr>
      <vt:lpstr>VÝPIS PRVKŮ</vt:lpstr>
      <vt:lpstr>Přehled prvků BRAILLE</vt:lpstr>
      <vt:lpstr>'AKM - soupis'!Oblast_tisku</vt:lpstr>
      <vt:lpstr>'MIS A - soupis'!Oblast_tisku</vt:lpstr>
      <vt:lpstr>'Přehled prvků'!Oblast_tisku</vt:lpstr>
      <vt:lpstr>'Přehled prvků BRAILLE'!Oblast_tisku</vt:lpstr>
      <vt:lpstr>'VÝPIS PRVKŮ'!Oblast_tisku</vt:lpstr>
    </vt:vector>
  </TitlesOfParts>
  <Company>A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Ondracek</dc:creator>
  <cp:lastModifiedBy>Dana Faitová</cp:lastModifiedBy>
  <cp:lastPrinted>2020-03-30T16:27:05Z</cp:lastPrinted>
  <dcterms:created xsi:type="dcterms:W3CDTF">2013-06-12T07:56:25Z</dcterms:created>
  <dcterms:modified xsi:type="dcterms:W3CDTF">2020-04-22T19:23:31Z</dcterms:modified>
</cp:coreProperties>
</file>