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40" windowHeight="116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<sst xmlns="http://schemas.openxmlformats.org/spreadsheetml/2006/main" count="173" uniqueCount="60">
  <si>
    <t>VŠ kolej Kounicova</t>
  </si>
  <si>
    <t>Pravidelný úklid v Kč bez DPH/měsíc</t>
  </si>
  <si>
    <t>Cena za úklid jednoho studentského pokoje po odchodu všech studentů v Kč bez DPH/pokoj - během akademického roku</t>
  </si>
  <si>
    <t>Cena za kontrolu jednoho studentského pokoje při ukončení ubytování každého studenta v Kč bez DPH/pokoj</t>
  </si>
  <si>
    <t>Jednotková cena</t>
  </si>
  <si>
    <t>VŠ kolej Bří. Žůrků</t>
  </si>
  <si>
    <t>VŠ kolej Klácelova</t>
  </si>
  <si>
    <t xml:space="preserve">VŠ kolej Mánesova </t>
  </si>
  <si>
    <t>VŠ kolej Nám. Míru</t>
  </si>
  <si>
    <t>VŠ kolej Veveří</t>
  </si>
  <si>
    <t>Cena za úklid jednoho studentského pokoje po odchodu všech studentů v Kč bez DPH/pokoj - po ukončení akademického roku</t>
  </si>
  <si>
    <t>VŠ kolej Tvrdého</t>
  </si>
  <si>
    <t>VŠ kolej Vinařská - A1 + C1</t>
  </si>
  <si>
    <t>VŠ kolej Vinařská - A2 + C2</t>
  </si>
  <si>
    <t>VŠ kolej Vinařská - A3 + C3</t>
  </si>
  <si>
    <t>B&amp;B Hotel University Brno</t>
  </si>
  <si>
    <t>Cena za úklid jednoho hotelového pokoje po odhlášení hostů v Kč bez DPH/pokoj</t>
  </si>
  <si>
    <t>Cena za jeden den pravidelného úklidu hotelového pokoje při jeho obsazení v Kč bez DPH/den (mimo den odhlášení hostů, kdy bude proveden celkový úklid)</t>
  </si>
  <si>
    <t>VŠ kolej Sladkého</t>
  </si>
  <si>
    <t>VŠ menza Vinařská 5</t>
  </si>
  <si>
    <t>Mimořádný úklid (na výzvu)</t>
  </si>
  <si>
    <t>Cena za mimořádný úklid v Kč bez DPH/1 hod.</t>
  </si>
  <si>
    <t>Čištění koberců (na výzvu)</t>
  </si>
  <si>
    <t>Cena za čištění koberců v Kč bez DPH/m2</t>
  </si>
  <si>
    <t>Čištění čalouněného nábytku (na výzvu)</t>
  </si>
  <si>
    <t>Cena za čištění čalouněného nábytku v Kč bez DPH/kus</t>
  </si>
  <si>
    <t>UNI hotel Grohova</t>
  </si>
  <si>
    <t>UNI hotel Čejkova</t>
  </si>
  <si>
    <t>VŠ menza Moravské nám.</t>
  </si>
  <si>
    <t>Cena zajištění operativního úklidu dle ust. III.1)f) bod 3 Smlouvy v Kč bez DPH/měsíc</t>
  </si>
  <si>
    <t>Předpokládané množství jednotek za rok</t>
  </si>
  <si>
    <t>Cena pro účely hodnocení</t>
  </si>
  <si>
    <t>Nabídková cena pro účely hodnocení VŠ kolej Kounicova - celkem</t>
  </si>
  <si>
    <t>Nabídková cena pro účely hodnocení VŠ kolej bří. Žůrků - celkem</t>
  </si>
  <si>
    <t>Nabídková cena pro účely hodnocení VŠ kolej Klácelova - celkem</t>
  </si>
  <si>
    <t>Nabídková cena pro účely hodnocení VŠ kolej Mánesova - celkem</t>
  </si>
  <si>
    <t>Nabídková cena pro účely hodnocení VŠ kolej Nám. Míru - celkem</t>
  </si>
  <si>
    <t>Nabídková cena pro účely hodnocení VŠ kolej Veveří - celkem</t>
  </si>
  <si>
    <t>Nabídková cena pro účely hodnocení VŠ kolej Tvrdého - celkem</t>
  </si>
  <si>
    <t>Nabídková cena pro účely hodnocení VŠ kolej Vinařská - A1 + C1 - celkem</t>
  </si>
  <si>
    <t>Nabídková cena pro účely hodnocení VŠ kolej Vinařská - A2 + C2 - celkem</t>
  </si>
  <si>
    <t>Nabídková cena pro účely hodnocení VŠ kolej Vinařská - A3+ C3 - celkem</t>
  </si>
  <si>
    <t>Nabídková cena pro účely hodnocení VŠ kolej Sladkého - celkem</t>
  </si>
  <si>
    <t>Nabídková cena pro účely hodnocení UNI hotel Grohova - celkem</t>
  </si>
  <si>
    <t>Nabídková cena pro účely hodnocení UNI hotel Čejkova - celkem</t>
  </si>
  <si>
    <t>Nabídková cena pro účely hodnocení B&amp;B Hotel University Brno - celkem</t>
  </si>
  <si>
    <t>Nabídková cena pro účely hodnocení menza Vinařská - celkem</t>
  </si>
  <si>
    <t>Nabídková cena pro účely hodnocení menza Moravské nám. - celkem</t>
  </si>
  <si>
    <t>Nabídková cena pro účely hodnocení - mimořádný úklid</t>
  </si>
  <si>
    <t>Nabídková cena pro účely hodnocení - čištění koberců</t>
  </si>
  <si>
    <t>Nabídková cena pro účely hodnocení - čištění čalouněného nábytku</t>
  </si>
  <si>
    <t>Souhrnná tabulka</t>
  </si>
  <si>
    <t>VŠ kolej Mánesova</t>
  </si>
  <si>
    <t>B&amp;B HOTEL UNIVERSITY BRNO</t>
  </si>
  <si>
    <t>VŠ menza Vinařská</t>
  </si>
  <si>
    <t>Mimořádný úklid</t>
  </si>
  <si>
    <t>Čištění koberců</t>
  </si>
  <si>
    <t>Čištění čalouněného nábytku</t>
  </si>
  <si>
    <t>Nabídková cena pro účely hodnocení celkem</t>
  </si>
  <si>
    <t>Hodnotící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</si>
</sst>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164" fontId="0" fillId="0" borderId="10" xfId="0" applyNumberFormat="1" applyBorder="1"/>
    <xf numFmtId="0" fontId="0" fillId="0" borderId="0" xfId="0" applyFill="1"/>
    <xf numFmtId="164" fontId="0" fillId="2" borderId="8" xfId="0" applyNumberFormat="1" applyFill="1" applyBorder="1"/>
    <xf numFmtId="164" fontId="0" fillId="2" borderId="11" xfId="0" applyNumberFormat="1" applyFill="1" applyBorder="1"/>
    <xf numFmtId="0" fontId="0" fillId="0" borderId="0" xfId="0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0" fontId="0" fillId="0" borderId="12" xfId="0" applyBorder="1"/>
    <xf numFmtId="164" fontId="0" fillId="0" borderId="13" xfId="0" applyNumberFormat="1" applyBorder="1"/>
    <xf numFmtId="164" fontId="4" fillId="2" borderId="8" xfId="0" applyNumberFormat="1" applyFont="1" applyFill="1" applyBorder="1"/>
    <xf numFmtId="164" fontId="0" fillId="0" borderId="3" xfId="0" applyNumberFormat="1" applyBorder="1"/>
    <xf numFmtId="164" fontId="0" fillId="3" borderId="6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164" fontId="0" fillId="3" borderId="12" xfId="0" applyNumberFormat="1" applyFill="1" applyBorder="1" applyProtection="1">
      <protection locked="0"/>
    </xf>
    <xf numFmtId="164" fontId="5" fillId="0" borderId="11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workbookViewId="0" topLeftCell="A40">
      <selection activeCell="A6" sqref="A6:M6"/>
    </sheetView>
  </sheetViews>
  <sheetFormatPr defaultColWidth="9.140625" defaultRowHeight="15"/>
  <cols>
    <col min="5" max="5" width="14.57421875" style="0" customWidth="1"/>
    <col min="6" max="6" width="18.421875" style="0" customWidth="1"/>
    <col min="7" max="12" width="9.140625" style="0" customWidth="1"/>
    <col min="13" max="13" width="3.57421875" style="0" customWidth="1"/>
    <col min="14" max="14" width="15.8515625" style="0" bestFit="1" customWidth="1"/>
    <col min="15" max="15" width="22.421875" style="0" customWidth="1"/>
    <col min="16" max="16" width="13.57421875" style="0" customWidth="1"/>
  </cols>
  <sheetData>
    <row r="1" spans="1:13" ht="18.7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ht="15.75" thickBot="1"/>
    <row r="3" spans="1:16" ht="48.75" customHeight="1" thickBot="1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2" t="s">
        <v>4</v>
      </c>
      <c r="O3" s="13" t="s">
        <v>30</v>
      </c>
      <c r="P3" s="14" t="s">
        <v>31</v>
      </c>
    </row>
    <row r="4" spans="1:16" ht="1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6"/>
      <c r="O4" s="10">
        <v>12</v>
      </c>
      <c r="P4" s="11">
        <f>N4*O4</f>
        <v>0</v>
      </c>
    </row>
    <row r="5" spans="1:16" ht="15">
      <c r="A5" s="46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27"/>
      <c r="O5" s="8">
        <v>283</v>
      </c>
      <c r="P5" s="9">
        <f>N5*O5</f>
        <v>0</v>
      </c>
    </row>
    <row r="6" spans="1:16" ht="15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27"/>
      <c r="O6" s="8">
        <v>283</v>
      </c>
      <c r="P6" s="9">
        <f>N6*O6</f>
        <v>0</v>
      </c>
    </row>
    <row r="7" spans="1:16" ht="15.75" thickBot="1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8"/>
      <c r="O7" s="15">
        <v>580</v>
      </c>
      <c r="P7" s="16">
        <f>N7*O7</f>
        <v>0</v>
      </c>
    </row>
    <row r="8" spans="1:16" ht="15.75" thickBot="1">
      <c r="A8" s="44" t="s">
        <v>32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8">
        <f>SUM(P4:P7)</f>
        <v>0</v>
      </c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P9" s="3"/>
    </row>
    <row r="10" ht="15.75" thickBot="1"/>
    <row r="11" spans="1:16" ht="45.75" thickBot="1">
      <c r="A11" s="37" t="s">
        <v>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" t="s">
        <v>4</v>
      </c>
      <c r="O11" s="13" t="s">
        <v>30</v>
      </c>
      <c r="P11" s="14" t="s">
        <v>31</v>
      </c>
    </row>
    <row r="12" spans="1:16" ht="15">
      <c r="A12" s="50" t="s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26"/>
      <c r="O12" s="10">
        <v>12</v>
      </c>
      <c r="P12" s="11">
        <f>N12*O12</f>
        <v>0</v>
      </c>
    </row>
    <row r="13" spans="1:16" ht="15">
      <c r="A13" s="46" t="s">
        <v>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7"/>
      <c r="O13" s="8">
        <v>203</v>
      </c>
      <c r="P13" s="9">
        <f>N13*O13</f>
        <v>0</v>
      </c>
    </row>
    <row r="14" spans="1:16" ht="15">
      <c r="A14" s="46" t="s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7"/>
      <c r="O14" s="8">
        <v>203</v>
      </c>
      <c r="P14" s="9">
        <f>N14*O14</f>
        <v>0</v>
      </c>
    </row>
    <row r="15" spans="1:16" ht="15.75" thickBot="1">
      <c r="A15" s="52" t="s">
        <v>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28"/>
      <c r="O15" s="15">
        <v>479</v>
      </c>
      <c r="P15" s="16">
        <f>N15*O15</f>
        <v>0</v>
      </c>
    </row>
    <row r="16" spans="1:16" ht="15.75" thickBot="1">
      <c r="A16" s="44" t="s">
        <v>33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8">
        <f>SUM(P12:P15)</f>
        <v>0</v>
      </c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</row>
    <row r="18" ht="15.75" thickBot="1"/>
    <row r="19" spans="1:16" ht="45.75" thickBot="1">
      <c r="A19" s="37" t="s">
        <v>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2" t="s">
        <v>4</v>
      </c>
      <c r="O19" s="13" t="s">
        <v>30</v>
      </c>
      <c r="P19" s="14" t="s">
        <v>31</v>
      </c>
    </row>
    <row r="20" spans="1:16" ht="15">
      <c r="A20" s="50" t="s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6"/>
      <c r="O20" s="10">
        <v>12</v>
      </c>
      <c r="P20" s="11">
        <f>N20*O20</f>
        <v>0</v>
      </c>
    </row>
    <row r="21" spans="1:16" ht="15">
      <c r="A21" s="46" t="s">
        <v>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7"/>
      <c r="O21" s="8">
        <v>100</v>
      </c>
      <c r="P21" s="9">
        <f>N21*O21</f>
        <v>0</v>
      </c>
    </row>
    <row r="22" spans="1:16" ht="15">
      <c r="A22" s="46" t="s">
        <v>10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7"/>
      <c r="O22" s="8">
        <v>100</v>
      </c>
      <c r="P22" s="9">
        <f>N22*O22</f>
        <v>0</v>
      </c>
    </row>
    <row r="23" spans="1:16" ht="15.75" thickBot="1">
      <c r="A23" s="52" t="s">
        <v>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28"/>
      <c r="O23" s="15">
        <v>313</v>
      </c>
      <c r="P23" s="16">
        <f>N23*O23</f>
        <v>0</v>
      </c>
    </row>
    <row r="24" spans="1:16" ht="15.75" thickBot="1">
      <c r="A24" s="44" t="s">
        <v>34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8">
        <f>SUM(P20:P23)</f>
        <v>0</v>
      </c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</row>
    <row r="26" ht="15.75" thickBot="1"/>
    <row r="27" spans="1:16" ht="45.75" thickBot="1">
      <c r="A27" s="37" t="s">
        <v>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" t="s">
        <v>4</v>
      </c>
      <c r="O27" s="13" t="s">
        <v>30</v>
      </c>
      <c r="P27" s="14" t="s">
        <v>31</v>
      </c>
    </row>
    <row r="28" spans="1:16" ht="15">
      <c r="A28" s="50" t="s">
        <v>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26"/>
      <c r="O28" s="10">
        <v>12</v>
      </c>
      <c r="P28" s="11">
        <f>N28*O28</f>
        <v>0</v>
      </c>
    </row>
    <row r="29" spans="1:16" ht="15">
      <c r="A29" s="46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27"/>
      <c r="O29" s="8">
        <v>170</v>
      </c>
      <c r="P29" s="9">
        <f>N29*O29</f>
        <v>0</v>
      </c>
    </row>
    <row r="30" spans="1:16" ht="15">
      <c r="A30" s="46" t="s">
        <v>10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27"/>
      <c r="O30" s="8">
        <v>170</v>
      </c>
      <c r="P30" s="9">
        <f>N30*O30</f>
        <v>0</v>
      </c>
    </row>
    <row r="31" spans="1:16" ht="15.75" thickBot="1">
      <c r="A31" s="52" t="s">
        <v>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28"/>
      <c r="O31" s="15">
        <v>346</v>
      </c>
      <c r="P31" s="16">
        <f>N31*O31</f>
        <v>0</v>
      </c>
    </row>
    <row r="32" spans="1:16" ht="15.75" thickBot="1">
      <c r="A32" s="44" t="s">
        <v>35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8">
        <f>SUM(P28:P31)</f>
        <v>0</v>
      </c>
    </row>
    <row r="33" spans="1:16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"/>
    </row>
    <row r="34" spans="1:1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</row>
    <row r="36" ht="15.75" thickBot="1"/>
    <row r="37" spans="1:16" ht="45.75" thickBot="1">
      <c r="A37" s="37" t="s">
        <v>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2" t="s">
        <v>4</v>
      </c>
      <c r="O37" s="13" t="s">
        <v>30</v>
      </c>
      <c r="P37" s="14" t="s">
        <v>31</v>
      </c>
    </row>
    <row r="38" spans="1:16" ht="15">
      <c r="A38" s="50" t="s">
        <v>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26"/>
      <c r="O38" s="10">
        <v>12</v>
      </c>
      <c r="P38" s="11">
        <f>N38*O38</f>
        <v>0</v>
      </c>
    </row>
    <row r="39" spans="1:16" ht="15">
      <c r="A39" s="46" t="s">
        <v>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27"/>
      <c r="O39" s="8">
        <v>63</v>
      </c>
      <c r="P39" s="9">
        <f>N39*O39</f>
        <v>0</v>
      </c>
    </row>
    <row r="40" spans="1:16" ht="15">
      <c r="A40" s="46" t="s">
        <v>10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27"/>
      <c r="O40" s="8">
        <v>63</v>
      </c>
      <c r="P40" s="9">
        <f>N40*O40</f>
        <v>0</v>
      </c>
    </row>
    <row r="41" spans="1:16" ht="15.75" thickBot="1">
      <c r="A41" s="52" t="s">
        <v>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8"/>
      <c r="O41" s="15">
        <v>247</v>
      </c>
      <c r="P41" s="16">
        <f>N41*O41</f>
        <v>0</v>
      </c>
    </row>
    <row r="42" spans="1:16" ht="15.75" thickBot="1">
      <c r="A42" s="44" t="s">
        <v>36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8">
        <f>SUM(P38:P41)</f>
        <v>0</v>
      </c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ht="15.75" thickBot="1"/>
    <row r="45" spans="1:16" ht="45.75" thickBot="1">
      <c r="A45" s="37" t="s">
        <v>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2" t="s">
        <v>4</v>
      </c>
      <c r="O45" s="13" t="s">
        <v>30</v>
      </c>
      <c r="P45" s="14" t="s">
        <v>31</v>
      </c>
    </row>
    <row r="46" spans="1:16" ht="15">
      <c r="A46" s="50" t="s">
        <v>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26"/>
      <c r="O46" s="10">
        <v>12</v>
      </c>
      <c r="P46" s="11">
        <f>N46*O46</f>
        <v>0</v>
      </c>
    </row>
    <row r="47" spans="1:16" ht="15">
      <c r="A47" s="46" t="s">
        <v>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7"/>
      <c r="O47" s="8">
        <v>27</v>
      </c>
      <c r="P47" s="9">
        <f>N47*O47</f>
        <v>0</v>
      </c>
    </row>
    <row r="48" spans="1:16" ht="15">
      <c r="A48" s="46" t="s">
        <v>10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27"/>
      <c r="O48" s="8">
        <v>27</v>
      </c>
      <c r="P48" s="9">
        <f>N48*O48</f>
        <v>0</v>
      </c>
    </row>
    <row r="49" spans="1:16" ht="15.75" thickBot="1">
      <c r="A49" s="52" t="s">
        <v>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28"/>
      <c r="O49" s="15">
        <v>70</v>
      </c>
      <c r="P49" s="16">
        <f>N49*O49</f>
        <v>0</v>
      </c>
    </row>
    <row r="50" spans="1:16" ht="15.75" thickBot="1">
      <c r="A50" s="44" t="s">
        <v>37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18">
        <f>SUM(P46:P49)</f>
        <v>0</v>
      </c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ht="15.75" thickBot="1"/>
    <row r="53" spans="1:16" ht="45.75" thickBot="1">
      <c r="A53" s="37" t="s">
        <v>11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" t="s">
        <v>4</v>
      </c>
      <c r="O53" s="13" t="s">
        <v>30</v>
      </c>
      <c r="P53" s="14" t="s">
        <v>31</v>
      </c>
    </row>
    <row r="54" spans="1:16" ht="15">
      <c r="A54" s="50" t="s">
        <v>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26"/>
      <c r="O54" s="10">
        <v>12</v>
      </c>
      <c r="P54" s="11">
        <f>N54*O54</f>
        <v>0</v>
      </c>
    </row>
    <row r="55" spans="1:16" ht="15">
      <c r="A55" s="46" t="s">
        <v>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27"/>
      <c r="O55" s="8">
        <v>117</v>
      </c>
      <c r="P55" s="9">
        <f>N55*O55</f>
        <v>0</v>
      </c>
    </row>
    <row r="56" spans="1:16" ht="15">
      <c r="A56" s="46" t="s">
        <v>10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27"/>
      <c r="O56" s="8">
        <v>117</v>
      </c>
      <c r="P56" s="9">
        <f>N56*O56</f>
        <v>0</v>
      </c>
    </row>
    <row r="57" spans="1:16" ht="15.75" thickBot="1">
      <c r="A57" s="52" t="s">
        <v>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8"/>
      <c r="O57" s="15">
        <v>358</v>
      </c>
      <c r="P57" s="16">
        <f>N57*O57</f>
        <v>0</v>
      </c>
    </row>
    <row r="58" spans="1:16" ht="15.75" thickBot="1">
      <c r="A58" s="44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18">
        <f>SUM(P54:P57)</f>
        <v>0</v>
      </c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ht="15.75" thickBot="1">
      <c r="N60" s="17"/>
    </row>
    <row r="61" spans="1:16" ht="45.75" thickBot="1">
      <c r="A61" s="37" t="s">
        <v>12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2" t="s">
        <v>4</v>
      </c>
      <c r="O61" s="13" t="s">
        <v>30</v>
      </c>
      <c r="P61" s="14" t="s">
        <v>31</v>
      </c>
    </row>
    <row r="62" spans="1:16" ht="15">
      <c r="A62" s="50" t="s">
        <v>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26"/>
      <c r="O62" s="10">
        <v>12</v>
      </c>
      <c r="P62" s="11">
        <f>N62*O62</f>
        <v>0</v>
      </c>
    </row>
    <row r="63" spans="1:16" ht="15">
      <c r="A63" s="46" t="s">
        <v>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27"/>
      <c r="O63" s="8">
        <v>198</v>
      </c>
      <c r="P63" s="9">
        <f>N63*O63</f>
        <v>0</v>
      </c>
    </row>
    <row r="64" spans="1:16" ht="15">
      <c r="A64" s="46" t="s">
        <v>10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27"/>
      <c r="O64" s="8">
        <v>198</v>
      </c>
      <c r="P64" s="9">
        <f>N64*O64</f>
        <v>0</v>
      </c>
    </row>
    <row r="65" spans="1:16" ht="15.75" thickBot="1">
      <c r="A65" s="52" t="s">
        <v>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28"/>
      <c r="O65" s="15">
        <v>421</v>
      </c>
      <c r="P65" s="16">
        <f>N65*O65</f>
        <v>0</v>
      </c>
    </row>
    <row r="66" spans="1:16" ht="15.75" thickBot="1">
      <c r="A66" s="44" t="s">
        <v>39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18">
        <f>SUM(P62:P65)</f>
        <v>0</v>
      </c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P67" s="3"/>
    </row>
    <row r="68" ht="15.75" thickBot="1"/>
    <row r="69" spans="1:16" ht="45.75" thickBot="1">
      <c r="A69" s="37" t="s">
        <v>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12" t="s">
        <v>4</v>
      </c>
      <c r="O69" s="13" t="s">
        <v>30</v>
      </c>
      <c r="P69" s="14" t="s">
        <v>31</v>
      </c>
    </row>
    <row r="70" spans="1:16" ht="15">
      <c r="A70" s="50" t="s">
        <v>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26"/>
      <c r="O70" s="10">
        <v>12</v>
      </c>
      <c r="P70" s="11">
        <f>N70*O70</f>
        <v>0</v>
      </c>
    </row>
    <row r="71" spans="1:16" ht="15">
      <c r="A71" s="46" t="s">
        <v>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27"/>
      <c r="O71" s="8">
        <v>190</v>
      </c>
      <c r="P71" s="9">
        <f>N71*O71</f>
        <v>0</v>
      </c>
    </row>
    <row r="72" spans="1:16" ht="15">
      <c r="A72" s="46" t="s">
        <v>10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27"/>
      <c r="O72" s="8">
        <v>190</v>
      </c>
      <c r="P72" s="9">
        <f>N72*O72</f>
        <v>0</v>
      </c>
    </row>
    <row r="73" spans="1:16" ht="15.75" thickBot="1">
      <c r="A73" s="52" t="s">
        <v>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8"/>
      <c r="O73" s="15">
        <v>405</v>
      </c>
      <c r="P73" s="16">
        <f>N73*O73</f>
        <v>0</v>
      </c>
    </row>
    <row r="74" spans="1:16" ht="15.75" thickBot="1">
      <c r="A74" s="44" t="s">
        <v>40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18">
        <f>SUM(P70:P73)</f>
        <v>0</v>
      </c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P75" s="3"/>
    </row>
    <row r="76" ht="15.75" thickBot="1">
      <c r="P76" s="3"/>
    </row>
    <row r="77" spans="1:16" ht="45.75" thickBot="1">
      <c r="A77" s="37" t="s">
        <v>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" t="s">
        <v>4</v>
      </c>
      <c r="O77" s="13" t="s">
        <v>30</v>
      </c>
      <c r="P77" s="14" t="s">
        <v>31</v>
      </c>
    </row>
    <row r="78" spans="1:16" ht="15">
      <c r="A78" s="50" t="s">
        <v>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26"/>
      <c r="O78" s="10">
        <v>12</v>
      </c>
      <c r="P78" s="11">
        <f>N78*O78</f>
        <v>0</v>
      </c>
    </row>
    <row r="79" spans="1:16" ht="15">
      <c r="A79" s="46" t="s">
        <v>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27"/>
      <c r="O79" s="8">
        <v>136</v>
      </c>
      <c r="P79" s="9">
        <f>N79*O79</f>
        <v>0</v>
      </c>
    </row>
    <row r="80" spans="1:16" ht="15">
      <c r="A80" s="46" t="s">
        <v>10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27"/>
      <c r="O80" s="8">
        <v>136</v>
      </c>
      <c r="P80" s="9">
        <f>N80*O80</f>
        <v>0</v>
      </c>
    </row>
    <row r="81" spans="1:16" ht="15.75" thickBot="1">
      <c r="A81" s="52" t="s">
        <v>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28"/>
      <c r="O81" s="15">
        <v>292</v>
      </c>
      <c r="P81" s="16">
        <f>N81*O81</f>
        <v>0</v>
      </c>
    </row>
    <row r="82" spans="1:16" ht="15.75" thickBot="1">
      <c r="A82" s="44" t="s">
        <v>41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18">
        <f>SUM(P78:P81)</f>
        <v>0</v>
      </c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</row>
    <row r="85" spans="1:16" ht="45.75" thickBot="1">
      <c r="A85" s="37" t="s">
        <v>18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21" t="s">
        <v>4</v>
      </c>
      <c r="O85" s="13" t="s">
        <v>30</v>
      </c>
      <c r="P85" s="14" t="s">
        <v>31</v>
      </c>
    </row>
    <row r="86" spans="1:16" ht="15">
      <c r="A86" s="50" t="s">
        <v>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6"/>
      <c r="O86" s="10">
        <v>12</v>
      </c>
      <c r="P86" s="11">
        <f>N86*O86</f>
        <v>0</v>
      </c>
    </row>
    <row r="87" spans="1:16" ht="15">
      <c r="A87" s="46" t="s">
        <v>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27"/>
      <c r="O87" s="8">
        <v>279</v>
      </c>
      <c r="P87" s="9">
        <f>N87*O87</f>
        <v>0</v>
      </c>
    </row>
    <row r="88" spans="1:16" ht="15">
      <c r="A88" s="46" t="s">
        <v>10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27"/>
      <c r="O88" s="8">
        <v>279</v>
      </c>
      <c r="P88" s="9">
        <f>N88*O88</f>
        <v>0</v>
      </c>
    </row>
    <row r="89" spans="1:16" ht="15.75" thickBot="1">
      <c r="A89" s="52" t="s">
        <v>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28"/>
      <c r="O89" s="15">
        <v>432</v>
      </c>
      <c r="P89" s="16">
        <f>N89*O89</f>
        <v>0</v>
      </c>
    </row>
    <row r="90" spans="1:16" ht="15.75" thickBot="1">
      <c r="A90" s="44" t="s">
        <v>42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18">
        <f>SUM(P86:P89)</f>
        <v>0</v>
      </c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P91" s="3"/>
    </row>
    <row r="92" spans="1:14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</row>
    <row r="93" spans="1:16" ht="45">
      <c r="A93" s="40" t="s">
        <v>26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5" t="s">
        <v>4</v>
      </c>
      <c r="O93" s="6" t="s">
        <v>30</v>
      </c>
      <c r="P93" s="7" t="s">
        <v>31</v>
      </c>
    </row>
    <row r="94" spans="1:16" ht="15">
      <c r="A94" s="46" t="s">
        <v>1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27"/>
      <c r="O94" s="8">
        <v>12</v>
      </c>
      <c r="P94" s="9">
        <f>N94*O94</f>
        <v>0</v>
      </c>
    </row>
    <row r="95" spans="1:16" ht="14.25" customHeight="1">
      <c r="A95" s="46" t="s">
        <v>16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27"/>
      <c r="O95" s="8">
        <v>10</v>
      </c>
      <c r="P95" s="9">
        <f>N95*O95</f>
        <v>0</v>
      </c>
    </row>
    <row r="96" spans="1:16" ht="15.75" customHeight="1" thickBot="1">
      <c r="A96" s="48" t="s">
        <v>43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19">
        <f>SUM(P94:P95)</f>
        <v>0</v>
      </c>
    </row>
    <row r="97" spans="1:14" ht="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"/>
    </row>
    <row r="98" ht="15.75" thickBot="1"/>
    <row r="99" spans="1:16" ht="45.75" thickBot="1">
      <c r="A99" s="37" t="s">
        <v>27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" t="s">
        <v>4</v>
      </c>
      <c r="O99" s="13" t="s">
        <v>30</v>
      </c>
      <c r="P99" s="14" t="s">
        <v>31</v>
      </c>
    </row>
    <row r="100" spans="1:16" ht="15">
      <c r="A100" s="46" t="s">
        <v>1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26"/>
      <c r="O100" s="10">
        <v>12</v>
      </c>
      <c r="P100" s="11">
        <f>N100*O100</f>
        <v>0</v>
      </c>
    </row>
    <row r="101" spans="1:16" ht="16.5" customHeight="1" thickBot="1">
      <c r="A101" s="46" t="s">
        <v>16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28"/>
      <c r="O101" s="15">
        <v>25</v>
      </c>
      <c r="P101" s="16">
        <f>N101*O101</f>
        <v>0</v>
      </c>
    </row>
    <row r="102" spans="1:16" ht="17.25" customHeight="1" thickBot="1">
      <c r="A102" s="44" t="s">
        <v>44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8">
        <f>SUM(P100:P101)</f>
        <v>0</v>
      </c>
    </row>
    <row r="103" spans="1:14" ht="17.2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"/>
    </row>
    <row r="104" spans="1:14" ht="17.25" customHeight="1" thickBo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"/>
    </row>
    <row r="105" spans="1:16" ht="49.5" customHeight="1" thickBot="1">
      <c r="A105" s="37" t="s">
        <v>15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" t="s">
        <v>4</v>
      </c>
      <c r="O105" s="13" t="s">
        <v>30</v>
      </c>
      <c r="P105" s="14" t="s">
        <v>31</v>
      </c>
    </row>
    <row r="106" spans="1:16" ht="15.75" customHeight="1">
      <c r="A106" s="42" t="s">
        <v>29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29"/>
      <c r="O106" s="10">
        <v>12</v>
      </c>
      <c r="P106" s="11">
        <f>N106*O106</f>
        <v>0</v>
      </c>
    </row>
    <row r="107" spans="1:16" ht="15.75" customHeight="1">
      <c r="A107" s="46" t="s">
        <v>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27"/>
      <c r="O107" s="8">
        <v>2300</v>
      </c>
      <c r="P107" s="9">
        <f>N107*O107</f>
        <v>0</v>
      </c>
    </row>
    <row r="108" spans="1:16" ht="32.25" customHeight="1" thickBot="1">
      <c r="A108" s="56" t="s">
        <v>17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28"/>
      <c r="O108" s="15">
        <v>7000</v>
      </c>
      <c r="P108" s="16">
        <f>N108*O108</f>
        <v>0</v>
      </c>
    </row>
    <row r="109" spans="1:16" ht="16.5" customHeight="1" thickBot="1">
      <c r="A109" s="44" t="s">
        <v>45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18">
        <f>SUM(P106:P108)</f>
        <v>0</v>
      </c>
    </row>
    <row r="110" spans="1:14" ht="16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"/>
    </row>
    <row r="111" ht="15.75" thickBot="1"/>
    <row r="112" spans="1:16" ht="45.75" thickBot="1">
      <c r="A112" s="37" t="s">
        <v>19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12" t="s">
        <v>4</v>
      </c>
      <c r="O112" s="13" t="s">
        <v>30</v>
      </c>
      <c r="P112" s="14" t="s">
        <v>31</v>
      </c>
    </row>
    <row r="113" spans="1:16" ht="15.75" thickBot="1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30"/>
      <c r="O113" s="22">
        <v>12</v>
      </c>
      <c r="P113" s="23">
        <f>N113*O113</f>
        <v>0</v>
      </c>
    </row>
    <row r="114" spans="1:16" ht="15.75" thickBot="1">
      <c r="A114" s="44" t="s">
        <v>46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18">
        <f>SUM(P113)</f>
        <v>0</v>
      </c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</row>
    <row r="116" spans="1:14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</row>
    <row r="117" spans="1:16" ht="45.75" thickBot="1">
      <c r="A117" s="37" t="s">
        <v>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12" t="s">
        <v>4</v>
      </c>
      <c r="O117" s="13" t="s">
        <v>30</v>
      </c>
      <c r="P117" s="14" t="s">
        <v>31</v>
      </c>
    </row>
    <row r="118" spans="1:16" ht="15.75" thickBot="1">
      <c r="A118" s="54" t="s">
        <v>1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30"/>
      <c r="O118" s="22">
        <v>12</v>
      </c>
      <c r="P118" s="23">
        <f>N118*O118</f>
        <v>0</v>
      </c>
    </row>
    <row r="119" spans="1:16" ht="15.75" thickBot="1">
      <c r="A119" s="44" t="s">
        <v>47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24">
        <f>SUM(P118)</f>
        <v>0</v>
      </c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</row>
    <row r="121" ht="15.75" thickBot="1"/>
    <row r="122" spans="1:16" ht="45.75" thickBot="1">
      <c r="A122" s="37" t="s">
        <v>20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12" t="s">
        <v>4</v>
      </c>
      <c r="O122" s="13" t="s">
        <v>30</v>
      </c>
      <c r="P122" s="14" t="s">
        <v>31</v>
      </c>
    </row>
    <row r="123" spans="1:16" ht="15.75" thickBot="1">
      <c r="A123" s="54" t="s">
        <v>21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30"/>
      <c r="O123" s="22">
        <v>1500</v>
      </c>
      <c r="P123" s="23">
        <f>N123*O123</f>
        <v>0</v>
      </c>
    </row>
    <row r="124" spans="1:16" ht="15.75" thickBot="1">
      <c r="A124" s="37" t="s">
        <v>48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18">
        <f>SUM(P123)</f>
        <v>0</v>
      </c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</row>
    <row r="126" ht="15.75" thickBot="1"/>
    <row r="127" spans="1:16" ht="45.75" thickBot="1">
      <c r="A127" s="37" t="s">
        <v>22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" t="s">
        <v>4</v>
      </c>
      <c r="O127" s="13" t="s">
        <v>30</v>
      </c>
      <c r="P127" s="14" t="s">
        <v>31</v>
      </c>
    </row>
    <row r="128" spans="1:16" ht="15.75" thickBot="1">
      <c r="A128" s="54" t="s">
        <v>23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30"/>
      <c r="O128" s="22">
        <v>3000</v>
      </c>
      <c r="P128" s="23">
        <f>N128*O128</f>
        <v>0</v>
      </c>
    </row>
    <row r="129" spans="1:16" ht="15.75" thickBot="1">
      <c r="A129" s="37" t="s">
        <v>49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18">
        <f>SUM(P128)</f>
        <v>0</v>
      </c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</row>
    <row r="131" ht="15.75" thickBot="1">
      <c r="N131" s="3"/>
    </row>
    <row r="132" spans="1:16" ht="45.75" thickBot="1">
      <c r="A132" s="37" t="s">
        <v>24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12" t="s">
        <v>4</v>
      </c>
      <c r="O132" s="13" t="s">
        <v>30</v>
      </c>
      <c r="P132" s="14" t="s">
        <v>31</v>
      </c>
    </row>
    <row r="133" spans="1:16" ht="15.75" thickBot="1">
      <c r="A133" s="54" t="s">
        <v>25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30"/>
      <c r="O133" s="22">
        <v>148</v>
      </c>
      <c r="P133" s="23">
        <f>N133*O133</f>
        <v>0</v>
      </c>
    </row>
    <row r="134" spans="1:16" ht="15.75" thickBot="1">
      <c r="A134" s="37" t="s">
        <v>50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18">
        <f>SUM(P133)</f>
        <v>0</v>
      </c>
    </row>
    <row r="136" spans="1:5" ht="18.75">
      <c r="A136" s="39" t="s">
        <v>51</v>
      </c>
      <c r="B136" s="39"/>
      <c r="C136" s="39"/>
      <c r="D136" s="39"/>
      <c r="E136" s="39"/>
    </row>
    <row r="137" ht="15.75" thickBot="1"/>
    <row r="138" spans="1:6" ht="15">
      <c r="A138" s="40" t="s">
        <v>0</v>
      </c>
      <c r="B138" s="41"/>
      <c r="C138" s="41"/>
      <c r="D138" s="41"/>
      <c r="E138" s="41"/>
      <c r="F138" s="25">
        <f>P8</f>
        <v>0</v>
      </c>
    </row>
    <row r="139" spans="1:6" ht="15">
      <c r="A139" s="33" t="s">
        <v>5</v>
      </c>
      <c r="B139" s="34"/>
      <c r="C139" s="34"/>
      <c r="D139" s="34"/>
      <c r="E139" s="34"/>
      <c r="F139" s="9">
        <f>P16</f>
        <v>0</v>
      </c>
    </row>
    <row r="140" spans="1:6" ht="15">
      <c r="A140" s="33" t="s">
        <v>6</v>
      </c>
      <c r="B140" s="34"/>
      <c r="C140" s="34"/>
      <c r="D140" s="34"/>
      <c r="E140" s="34"/>
      <c r="F140" s="9">
        <f>P24</f>
        <v>0</v>
      </c>
    </row>
    <row r="141" spans="1:6" ht="15">
      <c r="A141" s="33" t="s">
        <v>52</v>
      </c>
      <c r="B141" s="34"/>
      <c r="C141" s="34"/>
      <c r="D141" s="34"/>
      <c r="E141" s="34"/>
      <c r="F141" s="9">
        <f>P32</f>
        <v>0</v>
      </c>
    </row>
    <row r="142" spans="1:6" ht="15">
      <c r="A142" s="33" t="s">
        <v>8</v>
      </c>
      <c r="B142" s="34"/>
      <c r="C142" s="34"/>
      <c r="D142" s="34"/>
      <c r="E142" s="34"/>
      <c r="F142" s="9">
        <f>P42</f>
        <v>0</v>
      </c>
    </row>
    <row r="143" spans="1:6" ht="15">
      <c r="A143" s="33" t="s">
        <v>9</v>
      </c>
      <c r="B143" s="34"/>
      <c r="C143" s="34"/>
      <c r="D143" s="34"/>
      <c r="E143" s="34"/>
      <c r="F143" s="9">
        <f>P50</f>
        <v>0</v>
      </c>
    </row>
    <row r="144" spans="1:6" ht="15">
      <c r="A144" s="33" t="s">
        <v>11</v>
      </c>
      <c r="B144" s="34"/>
      <c r="C144" s="34"/>
      <c r="D144" s="34"/>
      <c r="E144" s="34"/>
      <c r="F144" s="9">
        <f>P58</f>
        <v>0</v>
      </c>
    </row>
    <row r="145" spans="1:6" ht="15">
      <c r="A145" s="33" t="s">
        <v>12</v>
      </c>
      <c r="B145" s="34"/>
      <c r="C145" s="34"/>
      <c r="D145" s="34"/>
      <c r="E145" s="34"/>
      <c r="F145" s="9">
        <f>P66</f>
        <v>0</v>
      </c>
    </row>
    <row r="146" spans="1:6" ht="15">
      <c r="A146" s="33" t="s">
        <v>13</v>
      </c>
      <c r="B146" s="34"/>
      <c r="C146" s="34"/>
      <c r="D146" s="34"/>
      <c r="E146" s="34"/>
      <c r="F146" s="9">
        <f>P74</f>
        <v>0</v>
      </c>
    </row>
    <row r="147" spans="1:6" ht="15">
      <c r="A147" s="33" t="s">
        <v>14</v>
      </c>
      <c r="B147" s="34"/>
      <c r="C147" s="34"/>
      <c r="D147" s="34"/>
      <c r="E147" s="34"/>
      <c r="F147" s="9">
        <f>P82</f>
        <v>0</v>
      </c>
    </row>
    <row r="148" spans="1:6" ht="15">
      <c r="A148" s="33" t="s">
        <v>18</v>
      </c>
      <c r="B148" s="34"/>
      <c r="C148" s="34"/>
      <c r="D148" s="34"/>
      <c r="E148" s="34"/>
      <c r="F148" s="9">
        <f>P90</f>
        <v>0</v>
      </c>
    </row>
    <row r="149" spans="1:6" ht="15">
      <c r="A149" s="33" t="s">
        <v>26</v>
      </c>
      <c r="B149" s="34"/>
      <c r="C149" s="34"/>
      <c r="D149" s="34"/>
      <c r="E149" s="34"/>
      <c r="F149" s="9">
        <f>P96</f>
        <v>0</v>
      </c>
    </row>
    <row r="150" spans="1:6" ht="15">
      <c r="A150" s="33" t="s">
        <v>27</v>
      </c>
      <c r="B150" s="34"/>
      <c r="C150" s="34"/>
      <c r="D150" s="34"/>
      <c r="E150" s="34"/>
      <c r="F150" s="9">
        <f>P102</f>
        <v>0</v>
      </c>
    </row>
    <row r="151" spans="1:6" ht="15">
      <c r="A151" s="33" t="s">
        <v>53</v>
      </c>
      <c r="B151" s="34"/>
      <c r="C151" s="34"/>
      <c r="D151" s="34"/>
      <c r="E151" s="34"/>
      <c r="F151" s="9">
        <f>P109</f>
        <v>0</v>
      </c>
    </row>
    <row r="152" spans="1:6" ht="15">
      <c r="A152" s="33" t="s">
        <v>54</v>
      </c>
      <c r="B152" s="34"/>
      <c r="C152" s="34"/>
      <c r="D152" s="34"/>
      <c r="E152" s="34"/>
      <c r="F152" s="9">
        <f>P114</f>
        <v>0</v>
      </c>
    </row>
    <row r="153" spans="1:6" ht="15">
      <c r="A153" s="33" t="s">
        <v>28</v>
      </c>
      <c r="B153" s="34"/>
      <c r="C153" s="34"/>
      <c r="D153" s="34"/>
      <c r="E153" s="34"/>
      <c r="F153" s="9">
        <f>P119</f>
        <v>0</v>
      </c>
    </row>
    <row r="154" spans="1:6" ht="15">
      <c r="A154" s="33" t="s">
        <v>55</v>
      </c>
      <c r="B154" s="34"/>
      <c r="C154" s="34"/>
      <c r="D154" s="34"/>
      <c r="E154" s="34"/>
      <c r="F154" s="9">
        <f>P124</f>
        <v>0</v>
      </c>
    </row>
    <row r="155" spans="1:6" ht="15">
      <c r="A155" s="33" t="s">
        <v>56</v>
      </c>
      <c r="B155" s="34"/>
      <c r="C155" s="34"/>
      <c r="D155" s="34"/>
      <c r="E155" s="34"/>
      <c r="F155" s="9">
        <f>P129</f>
        <v>0</v>
      </c>
    </row>
    <row r="156" spans="1:6" ht="15">
      <c r="A156" s="33" t="s">
        <v>57</v>
      </c>
      <c r="B156" s="34"/>
      <c r="C156" s="34"/>
      <c r="D156" s="34"/>
      <c r="E156" s="34"/>
      <c r="F156" s="9">
        <f>P134</f>
        <v>0</v>
      </c>
    </row>
    <row r="157" spans="1:6" ht="19.5" thickBot="1">
      <c r="A157" s="35" t="s">
        <v>58</v>
      </c>
      <c r="B157" s="36"/>
      <c r="C157" s="36"/>
      <c r="D157" s="36"/>
      <c r="E157" s="36"/>
      <c r="F157" s="31">
        <f>SUM(F138:F156)</f>
        <v>0</v>
      </c>
    </row>
  </sheetData>
  <sheetProtection algorithmName="SHA-512" hashValue="Gcccv1Gatametp+gaCmRsTEEDTAhUvdwh4fCHcsrfBJ5+f3IQG+IGnNqRXVLBngDyYe3wtSl8mHjnpZq43I4oA==" saltValue="maPVVQ/Pp7UdcwFBDgAasg==" spinCount="100000" sheet="1" objects="1" scenarios="1"/>
  <mergeCells count="116">
    <mergeCell ref="A1:M1"/>
    <mergeCell ref="A4:M4"/>
    <mergeCell ref="A5:M5"/>
    <mergeCell ref="A6:M6"/>
    <mergeCell ref="A7:M7"/>
    <mergeCell ref="A3:M3"/>
    <mergeCell ref="A28:M28"/>
    <mergeCell ref="A11:M11"/>
    <mergeCell ref="A12:M12"/>
    <mergeCell ref="A13:M13"/>
    <mergeCell ref="A14:M14"/>
    <mergeCell ref="A15:M15"/>
    <mergeCell ref="A19:M19"/>
    <mergeCell ref="A20:M20"/>
    <mergeCell ref="A21:M21"/>
    <mergeCell ref="A22:M22"/>
    <mergeCell ref="A23:M23"/>
    <mergeCell ref="A27:M27"/>
    <mergeCell ref="A8:O8"/>
    <mergeCell ref="A16:O16"/>
    <mergeCell ref="A24:O24"/>
    <mergeCell ref="A48:M48"/>
    <mergeCell ref="A29:M29"/>
    <mergeCell ref="A30:M30"/>
    <mergeCell ref="A31:M31"/>
    <mergeCell ref="A37:M37"/>
    <mergeCell ref="A38:M38"/>
    <mergeCell ref="A39:M39"/>
    <mergeCell ref="A40:M40"/>
    <mergeCell ref="A41:M41"/>
    <mergeCell ref="A45:M45"/>
    <mergeCell ref="A46:M46"/>
    <mergeCell ref="A47:M47"/>
    <mergeCell ref="A32:O32"/>
    <mergeCell ref="A42:O42"/>
    <mergeCell ref="A69:M69"/>
    <mergeCell ref="A49:M49"/>
    <mergeCell ref="A53:M53"/>
    <mergeCell ref="A54:M54"/>
    <mergeCell ref="A55:M55"/>
    <mergeCell ref="A56:M56"/>
    <mergeCell ref="A57:M57"/>
    <mergeCell ref="A61:M61"/>
    <mergeCell ref="A62:M62"/>
    <mergeCell ref="A63:M63"/>
    <mergeCell ref="A64:M64"/>
    <mergeCell ref="A65:M65"/>
    <mergeCell ref="A50:O50"/>
    <mergeCell ref="A58:O58"/>
    <mergeCell ref="A66:O66"/>
    <mergeCell ref="A70:M70"/>
    <mergeCell ref="A71:M71"/>
    <mergeCell ref="A72:M72"/>
    <mergeCell ref="A73:M73"/>
    <mergeCell ref="A77:M77"/>
    <mergeCell ref="A78:M78"/>
    <mergeCell ref="A79:M79"/>
    <mergeCell ref="A80:M80"/>
    <mergeCell ref="A81:M81"/>
    <mergeCell ref="A112:M112"/>
    <mergeCell ref="A113:M113"/>
    <mergeCell ref="A122:M122"/>
    <mergeCell ref="A123:M123"/>
    <mergeCell ref="A127:M127"/>
    <mergeCell ref="A128:M128"/>
    <mergeCell ref="A117:M117"/>
    <mergeCell ref="A118:M118"/>
    <mergeCell ref="A101:M101"/>
    <mergeCell ref="A107:M107"/>
    <mergeCell ref="A108:M108"/>
    <mergeCell ref="A102:O102"/>
    <mergeCell ref="A109:O109"/>
    <mergeCell ref="A114:O114"/>
    <mergeCell ref="A119:O119"/>
    <mergeCell ref="A124:O124"/>
    <mergeCell ref="A106:M106"/>
    <mergeCell ref="A105:M105"/>
    <mergeCell ref="A74:O74"/>
    <mergeCell ref="A82:O82"/>
    <mergeCell ref="A99:M99"/>
    <mergeCell ref="A100:M100"/>
    <mergeCell ref="A96:O96"/>
    <mergeCell ref="A85:M85"/>
    <mergeCell ref="A86:M86"/>
    <mergeCell ref="A87:M87"/>
    <mergeCell ref="A88:M88"/>
    <mergeCell ref="A89:M89"/>
    <mergeCell ref="A90:O90"/>
    <mergeCell ref="A93:M93"/>
    <mergeCell ref="A94:M94"/>
    <mergeCell ref="A95:M95"/>
    <mergeCell ref="A140:E140"/>
    <mergeCell ref="A141:E141"/>
    <mergeCell ref="A142:E142"/>
    <mergeCell ref="A143:E143"/>
    <mergeCell ref="A144:E144"/>
    <mergeCell ref="A129:O129"/>
    <mergeCell ref="A134:O134"/>
    <mergeCell ref="A136:E136"/>
    <mergeCell ref="A138:E138"/>
    <mergeCell ref="A139:E139"/>
    <mergeCell ref="A132:M132"/>
    <mergeCell ref="A133:M133"/>
    <mergeCell ref="A155:E155"/>
    <mergeCell ref="A156:E156"/>
    <mergeCell ref="A157:E157"/>
    <mergeCell ref="A150:E150"/>
    <mergeCell ref="A151:E151"/>
    <mergeCell ref="A152:E152"/>
    <mergeCell ref="A153:E153"/>
    <mergeCell ref="A154:E154"/>
    <mergeCell ref="A145:E145"/>
    <mergeCell ref="A146:E146"/>
    <mergeCell ref="A147:E147"/>
    <mergeCell ref="A148:E148"/>
    <mergeCell ref="A149:E149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2020-09-24T12:22:29Z</cp:lastPrinted>
  <dcterms:created xsi:type="dcterms:W3CDTF">2020-08-12T12:26:16Z</dcterms:created>
  <dcterms:modified xsi:type="dcterms:W3CDTF">2020-09-24T12:38:04Z</dcterms:modified>
  <cp:category/>
  <cp:version/>
  <cp:contentType/>
  <cp:contentStatus/>
</cp:coreProperties>
</file>