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FI\03_FI-Stavebni_prace\14_FI_Prelozky optickych kabelu\01_ZD\"/>
    </mc:Choice>
  </mc:AlternateContent>
  <xr:revisionPtr revIDLastSave="0" documentId="13_ncr:1_{A75491B3-3F28-4DE0-9769-2601A45A3CBB}" xr6:coauthVersionLast="47" xr6:coauthVersionMax="47" xr10:uidLastSave="{00000000-0000-0000-0000-000000000000}"/>
  <bookViews>
    <workbookView xWindow="390" yWindow="390" windowWidth="20025" windowHeight="14025" tabRatio="875" xr2:uid="{00000000-000D-0000-FFFF-FFFF00000000}"/>
  </bookViews>
  <sheets>
    <sheet name="Rekapitulace ceny " sheetId="10" r:id="rId1"/>
    <sheet name="Přeložka OK do budovy Hrnčířská" sheetId="1" r:id="rId2"/>
    <sheet name="Překl průběžných kabelů a HDPE " sheetId="3" r:id="rId3"/>
    <sheet name="Vnitřní překládka kabelů" sheetId="8" r:id="rId4"/>
  </sheets>
  <definedNames>
    <definedName name="CelkemObjekty" localSheetId="0">'Rekapitulace ceny '!$B$8</definedName>
    <definedName name="CisloStavby" localSheetId="0">'Rekapitulace ceny '!#REF!</definedName>
    <definedName name="dadresa" localSheetId="0">'Rekapitulace ceny '!#REF!</definedName>
    <definedName name="DIČ" localSheetId="0">'Rekapitulace ceny '!#REF!</definedName>
    <definedName name="dmisto" localSheetId="0">'Rekapitulace ceny '!#REF!</definedName>
    <definedName name="dpsc" localSheetId="0">'Rekapitulace ceny '!#REF!</definedName>
    <definedName name="IČO" localSheetId="0">'Rekapitulace ceny '!#REF!</definedName>
    <definedName name="NazevObjektu" localSheetId="0">'Rekapitulace ceny '!#REF!</definedName>
    <definedName name="NazevStavby" localSheetId="0">'Rekapitulace ceny '!#REF!</definedName>
    <definedName name="Objednatel" localSheetId="0">'Rekapitulace ceny '!#REF!</definedName>
    <definedName name="Objekt" localSheetId="0">'Rekapitulace ceny '!$A$4</definedName>
    <definedName name="_xlnm.Print_Area" localSheetId="0">'Rekapitulace ceny '!$A$1:$D$8</definedName>
    <definedName name="odic" localSheetId="0">'Rekapitulace ceny '!#REF!</definedName>
    <definedName name="oico" localSheetId="0">'Rekapitulace ceny '!#REF!</definedName>
    <definedName name="omisto" localSheetId="0">'Rekapitulace ceny '!#REF!</definedName>
    <definedName name="onazev" localSheetId="0">'Rekapitulace ceny '!#REF!</definedName>
    <definedName name="opsc" localSheetId="0">'Rekapitulace ceny '!#REF!</definedName>
    <definedName name="SazbaDPH1" localSheetId="0">'Rekapitulace ceny '!#REF!</definedName>
    <definedName name="SazbaDPH2" localSheetId="0">'Rekapitulace ceny '!#REF!</definedName>
    <definedName name="SoucetDilu" localSheetId="0">'Rekapitulace ceny '!#REF!</definedName>
    <definedName name="StavbaCelkem" localSheetId="0">'Rekapitulace ceny '!$C$8</definedName>
    <definedName name="Zhotovitel" localSheetId="0">'Rekapitulace ceny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  <c r="E19" i="8"/>
  <c r="E18" i="8"/>
  <c r="E17" i="8"/>
  <c r="E16" i="8"/>
  <c r="E15" i="8"/>
  <c r="E13" i="8"/>
  <c r="E12" i="8"/>
  <c r="E11" i="8"/>
  <c r="E10" i="8"/>
  <c r="E9" i="8"/>
  <c r="E8" i="8"/>
  <c r="E7" i="8"/>
  <c r="E6" i="8"/>
  <c r="E5" i="8"/>
  <c r="E4" i="8"/>
  <c r="E21" i="8" s="1"/>
  <c r="B7" i="10" s="1"/>
  <c r="C7" i="10" l="1"/>
  <c r="D7" i="10" s="1"/>
  <c r="E26" i="3"/>
  <c r="E25" i="3"/>
  <c r="E24" i="3"/>
  <c r="E23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7" i="3" l="1"/>
  <c r="B6" i="10" s="1"/>
  <c r="C6" i="10" s="1"/>
  <c r="D6" i="10" s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8" i="1" l="1"/>
  <c r="B5" i="10" s="1"/>
  <c r="C5" i="10"/>
  <c r="C8" i="10" s="1"/>
  <c r="B8" i="10"/>
  <c r="D5" i="10" l="1"/>
  <c r="D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Radomír Drozd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Uveďte do Formuláře nabídky.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<sst xmlns="http://schemas.openxmlformats.org/spreadsheetml/2006/main" count="159" uniqueCount="60">
  <si>
    <t>ODF</t>
  </si>
  <si>
    <t>MJ</t>
  </si>
  <si>
    <t>ks</t>
  </si>
  <si>
    <t>m</t>
  </si>
  <si>
    <t>ODF Optokon</t>
  </si>
  <si>
    <t>Optické sváry OS</t>
  </si>
  <si>
    <t xml:space="preserve">Optické sváry ODF </t>
  </si>
  <si>
    <t xml:space="preserve">Optické spojky hrncové </t>
  </si>
  <si>
    <t>Metalické spojky</t>
  </si>
  <si>
    <t>Nové optické kabely</t>
  </si>
  <si>
    <t>Pigtaly E2000</t>
  </si>
  <si>
    <t>Spojky E2000</t>
  </si>
  <si>
    <t>Patch cordy</t>
  </si>
  <si>
    <t>Vytyčení síťí</t>
  </si>
  <si>
    <t>Vyřízení výluky na přepojení</t>
  </si>
  <si>
    <t>Zemní a montážní práce - přepojení HDPE</t>
  </si>
  <si>
    <t>Kabelové práce přetažení kabelů</t>
  </si>
  <si>
    <t>Vybudování nápojných míst na trasách operátorů pro přepojení</t>
  </si>
  <si>
    <t>Kontrola funkčnosti tras</t>
  </si>
  <si>
    <t xml:space="preserve">Přemístění kabelu </t>
  </si>
  <si>
    <t>Měření OTDR</t>
  </si>
  <si>
    <t>Měření výkonu</t>
  </si>
  <si>
    <t>Metalické spojky spojování žil</t>
  </si>
  <si>
    <t>Výfuk optických kabelů</t>
  </si>
  <si>
    <t>Záfuk optických kabelů</t>
  </si>
  <si>
    <t>Zemní boxy</t>
  </si>
  <si>
    <t>Metalické propojení,  spojování žil</t>
  </si>
  <si>
    <t>Kontrola funkčnosti tras, koordinace přepojení provozu</t>
  </si>
  <si>
    <t xml:space="preserve">Zatažení HDPE  do multikanálu </t>
  </si>
  <si>
    <t>Optický kabel</t>
  </si>
  <si>
    <t>Demontáž vnitřního vedení</t>
  </si>
  <si>
    <t>Zatažení OK do nové trasy</t>
  </si>
  <si>
    <t>Montáž vnitřní trasy</t>
  </si>
  <si>
    <t>Trubička vnitřní instalace</t>
  </si>
  <si>
    <t>Geodetické zaměření vč.geometrických plánů</t>
  </si>
  <si>
    <t>Dokumentace skutečného provedení + technologický pasport</t>
  </si>
  <si>
    <t xml:space="preserve">Zařízení staveniště </t>
  </si>
  <si>
    <t>Geodetické zaměření vč. geometrických plánů</t>
  </si>
  <si>
    <t>Zařízení staveniště</t>
  </si>
  <si>
    <t>Drobné stavební práce a související přípomoci</t>
  </si>
  <si>
    <t>Dokumentace skutečného provedení+technologický pasport</t>
  </si>
  <si>
    <t>Množství</t>
  </si>
  <si>
    <t>Cena Kč bez DPH / MJ</t>
  </si>
  <si>
    <t>Cena celkem Kč bez DPH</t>
  </si>
  <si>
    <t>Název položky</t>
  </si>
  <si>
    <t>Práce:</t>
  </si>
  <si>
    <t>Materiál:</t>
  </si>
  <si>
    <t>kpl</t>
  </si>
  <si>
    <t>Rekapitulace celkové ceny</t>
  </si>
  <si>
    <t>Soupis</t>
  </si>
  <si>
    <t>Cena Kč bez DPH</t>
  </si>
  <si>
    <t>Výše DPH v Kč</t>
  </si>
  <si>
    <t xml:space="preserve">Cena Kč včetně DPH </t>
  </si>
  <si>
    <t>Cena celkem</t>
  </si>
  <si>
    <t>Překládané kabely vstupující do budovy MU ÚVT z ul. Hrnčířská</t>
  </si>
  <si>
    <t>Překládané kabely a HDPE průběžných tras</t>
  </si>
  <si>
    <t>Přepojení vnitřních kabelových rozvodů</t>
  </si>
  <si>
    <t>Dodavatelská dokumentace</t>
  </si>
  <si>
    <t>Dodavatelská dokumetace</t>
  </si>
  <si>
    <t>Přeložky optických kabelů v lokalitě Botanická 68a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</si>
</sst>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3" fontId="0" fillId="0" borderId="1" xfId="0" applyNumberFormat="1" applyBorder="1"/>
    <xf numFmtId="164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4" fontId="6" fillId="0" borderId="0" xfId="1" applyNumberFormat="1" applyFont="1"/>
    <xf numFmtId="0" fontId="7" fillId="2" borderId="13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/>
    </xf>
    <xf numFmtId="164" fontId="0" fillId="0" borderId="6" xfId="0" applyNumberFormat="1" applyBorder="1"/>
    <xf numFmtId="0" fontId="2" fillId="0" borderId="17" xfId="0" applyFont="1" applyBorder="1"/>
    <xf numFmtId="0" fontId="2" fillId="0" borderId="18" xfId="0" applyFont="1" applyBorder="1" applyAlignment="1">
      <alignment horizontal="right"/>
    </xf>
    <xf numFmtId="4" fontId="2" fillId="0" borderId="18" xfId="0" applyNumberFormat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 applyAlignment="1">
      <alignment horizontal="center" vertical="center"/>
    </xf>
    <xf numFmtId="0" fontId="0" fillId="0" borderId="20" xfId="0" applyBorder="1"/>
    <xf numFmtId="3" fontId="0" fillId="0" borderId="16" xfId="0" applyNumberFormat="1" applyBorder="1" applyAlignment="1">
      <alignment horizont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21" xfId="0" applyNumberFormat="1" applyBorder="1"/>
    <xf numFmtId="164" fontId="1" fillId="0" borderId="10" xfId="0" applyNumberFormat="1" applyFont="1" applyBorder="1"/>
    <xf numFmtId="49" fontId="6" fillId="0" borderId="13" xfId="1" applyNumberFormat="1" applyFont="1" applyBorder="1" applyAlignment="1">
      <alignment horizontal="left" vertical="center" wrapText="1"/>
    </xf>
    <xf numFmtId="3" fontId="3" fillId="0" borderId="1" xfId="0" applyNumberFormat="1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3" fillId="0" borderId="16" xfId="0" applyNumberFormat="1" applyFont="1" applyBorder="1"/>
    <xf numFmtId="4" fontId="7" fillId="0" borderId="14" xfId="1" applyNumberFormat="1" applyFont="1" applyBorder="1" applyAlignment="1">
      <alignment horizontal="right" vertical="center"/>
    </xf>
    <xf numFmtId="4" fontId="7" fillId="4" borderId="14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15" xfId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showGridLines="0" tabSelected="1" view="pageBreakPreview" zoomScaleNormal="100" zoomScaleSheetLayoutView="100" workbookViewId="0">
      <selection activeCell="A10" sqref="A10"/>
    </sheetView>
  </sheetViews>
  <sheetFormatPr defaultRowHeight="12.75" x14ac:dyDescent="0.2"/>
  <cols>
    <col min="1" max="1" width="40.7109375" style="16" customWidth="1"/>
    <col min="2" max="2" width="18.140625" style="16" customWidth="1"/>
    <col min="3" max="3" width="15.85546875" style="16" customWidth="1"/>
    <col min="4" max="4" width="21.7109375" style="16" customWidth="1"/>
    <col min="5" max="9" width="10.7109375" style="16" customWidth="1"/>
    <col min="10" max="16384" width="9.140625" style="16"/>
  </cols>
  <sheetData>
    <row r="1" spans="1:6" ht="29.25" customHeight="1" x14ac:dyDescent="0.25">
      <c r="A1" s="47" t="s">
        <v>48</v>
      </c>
      <c r="B1" s="47"/>
      <c r="C1" s="47"/>
      <c r="D1" s="47"/>
      <c r="E1" s="15"/>
    </row>
    <row r="2" spans="1:6" ht="22.5" customHeight="1" x14ac:dyDescent="0.25">
      <c r="A2" s="48" t="s">
        <v>59</v>
      </c>
      <c r="B2" s="48"/>
      <c r="C2" s="48"/>
      <c r="D2" s="48"/>
      <c r="E2" s="15"/>
    </row>
    <row r="3" spans="1:6" ht="12" customHeight="1" x14ac:dyDescent="0.2">
      <c r="A3" s="49"/>
      <c r="B3" s="49"/>
      <c r="C3" s="49"/>
      <c r="D3" s="49"/>
      <c r="F3" s="17"/>
    </row>
    <row r="4" spans="1:6" ht="26.25" customHeight="1" x14ac:dyDescent="0.2">
      <c r="A4" s="18" t="s">
        <v>49</v>
      </c>
      <c r="B4" s="19" t="s">
        <v>50</v>
      </c>
      <c r="C4" s="19" t="s">
        <v>51</v>
      </c>
      <c r="D4" s="19" t="s">
        <v>52</v>
      </c>
    </row>
    <row r="5" spans="1:6" ht="33.75" customHeight="1" x14ac:dyDescent="0.2">
      <c r="A5" s="39" t="s">
        <v>54</v>
      </c>
      <c r="B5" s="44">
        <f>'Přeložka OK do budovy Hrnčířská'!E28</f>
        <v>0</v>
      </c>
      <c r="C5" s="44">
        <f>0.21*B5</f>
        <v>0</v>
      </c>
      <c r="D5" s="44">
        <f>B5+C5</f>
        <v>0</v>
      </c>
    </row>
    <row r="6" spans="1:6" ht="29.25" customHeight="1" x14ac:dyDescent="0.2">
      <c r="A6" s="39" t="s">
        <v>55</v>
      </c>
      <c r="B6" s="44">
        <f>'Překl průběžných kabelů a HDPE '!E27</f>
        <v>0</v>
      </c>
      <c r="C6" s="44">
        <f>0.21*B6</f>
        <v>0</v>
      </c>
      <c r="D6" s="44">
        <f>B6+C6</f>
        <v>0</v>
      </c>
    </row>
    <row r="7" spans="1:6" ht="31.5" customHeight="1" x14ac:dyDescent="0.2">
      <c r="A7" s="39" t="s">
        <v>56</v>
      </c>
      <c r="B7" s="44">
        <f>'Vnitřní překládka kabelů'!E21</f>
        <v>0</v>
      </c>
      <c r="C7" s="44">
        <f>0.21*B7</f>
        <v>0</v>
      </c>
      <c r="D7" s="44">
        <f>B7+C7</f>
        <v>0</v>
      </c>
    </row>
    <row r="8" spans="1:6" ht="31.5" customHeight="1" x14ac:dyDescent="0.2">
      <c r="A8" s="20" t="s">
        <v>53</v>
      </c>
      <c r="B8" s="45">
        <f>SUM(B5:B7)</f>
        <v>0</v>
      </c>
      <c r="C8" s="46">
        <f>SUM(C5:C7)</f>
        <v>0</v>
      </c>
      <c r="D8" s="46">
        <f>SUM(D5:D7)</f>
        <v>0</v>
      </c>
      <c r="E8" s="21"/>
    </row>
  </sheetData>
  <mergeCells count="3">
    <mergeCell ref="A1:D1"/>
    <mergeCell ref="A2:D2"/>
    <mergeCell ref="A3:D3"/>
  </mergeCells>
  <printOptions horizontalCentered="1"/>
  <pageMargins left="0.78740157480314965" right="0.78740157480314965" top="0.78740157480314965" bottom="0.78740157480314965" header="0" footer="0.19685039370078741"/>
  <pageSetup paperSize="9" scale="88" orientation="portrait" horizontalDpi="300" verticalDpi="300" r:id="rId1"/>
  <headerFooter alignWithMargins="0"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8"/>
  <sheetViews>
    <sheetView view="pageBreakPreview" zoomScaleNormal="150" zoomScaleSheetLayoutView="100" workbookViewId="0">
      <selection activeCell="D4" sqref="D4"/>
    </sheetView>
  </sheetViews>
  <sheetFormatPr defaultColWidth="8.7109375" defaultRowHeight="15" x14ac:dyDescent="0.25"/>
  <cols>
    <col min="1" max="1" width="57.42578125" bestFit="1" customWidth="1"/>
    <col min="2" max="2" width="4.140625" bestFit="1" customWidth="1"/>
    <col min="3" max="3" width="10.140625" customWidth="1"/>
    <col min="4" max="4" width="13.7109375" customWidth="1"/>
    <col min="5" max="5" width="16.140625" customWidth="1"/>
  </cols>
  <sheetData>
    <row r="1" spans="1:5" ht="29.25" customHeight="1" thickBot="1" x14ac:dyDescent="0.3">
      <c r="A1" s="50" t="s">
        <v>54</v>
      </c>
      <c r="B1" s="50"/>
      <c r="C1" s="50"/>
      <c r="D1" s="50"/>
      <c r="E1" s="50"/>
    </row>
    <row r="2" spans="1:5" ht="33.75" customHeight="1" thickBot="1" x14ac:dyDescent="0.3">
      <c r="A2" s="8" t="s">
        <v>44</v>
      </c>
      <c r="B2" s="9" t="s">
        <v>1</v>
      </c>
      <c r="C2" s="9" t="s">
        <v>41</v>
      </c>
      <c r="D2" s="9" t="s">
        <v>42</v>
      </c>
      <c r="E2" s="10" t="s">
        <v>43</v>
      </c>
    </row>
    <row r="3" spans="1:5" ht="18" customHeight="1" x14ac:dyDescent="0.25">
      <c r="A3" s="3" t="s">
        <v>45</v>
      </c>
      <c r="B3" s="4"/>
      <c r="C3" s="22"/>
      <c r="D3" s="4"/>
      <c r="E3" s="5"/>
    </row>
    <row r="4" spans="1:5" x14ac:dyDescent="0.25">
      <c r="A4" s="6" t="s">
        <v>6</v>
      </c>
      <c r="B4" s="11" t="s">
        <v>2</v>
      </c>
      <c r="C4" s="23">
        <v>864</v>
      </c>
      <c r="D4" s="12"/>
      <c r="E4" s="13">
        <f t="shared" ref="E4:E19" si="0">C4*D4</f>
        <v>0</v>
      </c>
    </row>
    <row r="5" spans="1:5" x14ac:dyDescent="0.25">
      <c r="A5" s="6" t="s">
        <v>5</v>
      </c>
      <c r="B5" s="11" t="s">
        <v>2</v>
      </c>
      <c r="C5" s="23">
        <v>864</v>
      </c>
      <c r="D5" s="12"/>
      <c r="E5" s="13">
        <f t="shared" si="0"/>
        <v>0</v>
      </c>
    </row>
    <row r="6" spans="1:5" x14ac:dyDescent="0.25">
      <c r="A6" s="6" t="s">
        <v>22</v>
      </c>
      <c r="B6" s="11" t="s">
        <v>2</v>
      </c>
      <c r="C6" s="23">
        <v>8</v>
      </c>
      <c r="D6" s="12"/>
      <c r="E6" s="13">
        <f t="shared" si="0"/>
        <v>0</v>
      </c>
    </row>
    <row r="7" spans="1:5" x14ac:dyDescent="0.25">
      <c r="A7" s="6" t="s">
        <v>20</v>
      </c>
      <c r="B7" s="11" t="s">
        <v>2</v>
      </c>
      <c r="C7" s="23">
        <v>864</v>
      </c>
      <c r="D7" s="12"/>
      <c r="E7" s="13">
        <f t="shared" si="0"/>
        <v>0</v>
      </c>
    </row>
    <row r="8" spans="1:5" x14ac:dyDescent="0.25">
      <c r="A8" s="6" t="s">
        <v>21</v>
      </c>
      <c r="B8" s="11" t="s">
        <v>2</v>
      </c>
      <c r="C8" s="23">
        <v>864</v>
      </c>
      <c r="D8" s="12"/>
      <c r="E8" s="13">
        <f t="shared" si="0"/>
        <v>0</v>
      </c>
    </row>
    <row r="9" spans="1:5" x14ac:dyDescent="0.25">
      <c r="A9" s="6" t="s">
        <v>19</v>
      </c>
      <c r="B9" s="11" t="s">
        <v>2</v>
      </c>
      <c r="C9" s="23">
        <v>23</v>
      </c>
      <c r="D9" s="12"/>
      <c r="E9" s="13">
        <f t="shared" si="0"/>
        <v>0</v>
      </c>
    </row>
    <row r="10" spans="1:5" x14ac:dyDescent="0.25">
      <c r="A10" s="6" t="s">
        <v>17</v>
      </c>
      <c r="B10" s="11" t="s">
        <v>2</v>
      </c>
      <c r="C10" s="23">
        <v>23</v>
      </c>
      <c r="D10" s="12"/>
      <c r="E10" s="13">
        <f t="shared" si="0"/>
        <v>0</v>
      </c>
    </row>
    <row r="11" spans="1:5" x14ac:dyDescent="0.25">
      <c r="A11" s="6" t="s">
        <v>18</v>
      </c>
      <c r="B11" s="11" t="s">
        <v>2</v>
      </c>
      <c r="C11" s="23">
        <v>23</v>
      </c>
      <c r="D11" s="12"/>
      <c r="E11" s="13">
        <f t="shared" si="0"/>
        <v>0</v>
      </c>
    </row>
    <row r="12" spans="1:5" x14ac:dyDescent="0.25">
      <c r="A12" s="6" t="s">
        <v>16</v>
      </c>
      <c r="B12" s="11" t="s">
        <v>2</v>
      </c>
      <c r="C12" s="23">
        <v>23</v>
      </c>
      <c r="D12" s="12"/>
      <c r="E12" s="13">
        <f t="shared" si="0"/>
        <v>0</v>
      </c>
    </row>
    <row r="13" spans="1:5" x14ac:dyDescent="0.25">
      <c r="A13" s="6" t="s">
        <v>15</v>
      </c>
      <c r="B13" s="11" t="s">
        <v>2</v>
      </c>
      <c r="C13" s="23">
        <v>23</v>
      </c>
      <c r="D13" s="12"/>
      <c r="E13" s="13">
        <f t="shared" si="0"/>
        <v>0</v>
      </c>
    </row>
    <row r="14" spans="1:5" x14ac:dyDescent="0.25">
      <c r="A14" s="6" t="s">
        <v>14</v>
      </c>
      <c r="B14" s="11" t="s">
        <v>2</v>
      </c>
      <c r="C14" s="23">
        <v>23</v>
      </c>
      <c r="D14" s="12"/>
      <c r="E14" s="13">
        <f t="shared" si="0"/>
        <v>0</v>
      </c>
    </row>
    <row r="15" spans="1:5" x14ac:dyDescent="0.25">
      <c r="A15" s="6" t="s">
        <v>13</v>
      </c>
      <c r="B15" s="11" t="s">
        <v>2</v>
      </c>
      <c r="C15" s="23">
        <v>8</v>
      </c>
      <c r="D15" s="12"/>
      <c r="E15" s="13">
        <f t="shared" si="0"/>
        <v>0</v>
      </c>
    </row>
    <row r="16" spans="1:5" x14ac:dyDescent="0.25">
      <c r="A16" s="6" t="s">
        <v>57</v>
      </c>
      <c r="B16" s="11" t="s">
        <v>47</v>
      </c>
      <c r="C16" s="24">
        <v>1</v>
      </c>
      <c r="D16" s="12"/>
      <c r="E16" s="13">
        <f t="shared" si="0"/>
        <v>0</v>
      </c>
    </row>
    <row r="17" spans="1:5" x14ac:dyDescent="0.25">
      <c r="A17" s="6" t="s">
        <v>35</v>
      </c>
      <c r="B17" s="11" t="s">
        <v>47</v>
      </c>
      <c r="C17" s="24">
        <v>1</v>
      </c>
      <c r="D17" s="12"/>
      <c r="E17" s="13">
        <f t="shared" si="0"/>
        <v>0</v>
      </c>
    </row>
    <row r="18" spans="1:5" x14ac:dyDescent="0.25">
      <c r="A18" s="6" t="s">
        <v>36</v>
      </c>
      <c r="B18" s="11" t="s">
        <v>47</v>
      </c>
      <c r="C18" s="24">
        <v>1</v>
      </c>
      <c r="D18" s="12"/>
      <c r="E18" s="13">
        <f t="shared" si="0"/>
        <v>0</v>
      </c>
    </row>
    <row r="19" spans="1:5" x14ac:dyDescent="0.25">
      <c r="A19" s="6" t="s">
        <v>34</v>
      </c>
      <c r="B19" s="11" t="s">
        <v>47</v>
      </c>
      <c r="C19" s="24">
        <v>9</v>
      </c>
      <c r="D19" s="12"/>
      <c r="E19" s="13">
        <f t="shared" si="0"/>
        <v>0</v>
      </c>
    </row>
    <row r="20" spans="1:5" x14ac:dyDescent="0.25">
      <c r="A20" s="7" t="s">
        <v>46</v>
      </c>
      <c r="B20" s="11"/>
      <c r="C20" s="24"/>
      <c r="D20" s="12"/>
      <c r="E20" s="13"/>
    </row>
    <row r="21" spans="1:5" x14ac:dyDescent="0.25">
      <c r="A21" s="6" t="s">
        <v>7</v>
      </c>
      <c r="B21" s="11" t="s">
        <v>2</v>
      </c>
      <c r="C21" s="24">
        <v>17</v>
      </c>
      <c r="D21" s="12"/>
      <c r="E21" s="13">
        <f t="shared" ref="E21:E27" si="1">C21*D21</f>
        <v>0</v>
      </c>
    </row>
    <row r="22" spans="1:5" x14ac:dyDescent="0.25">
      <c r="A22" s="6" t="s">
        <v>8</v>
      </c>
      <c r="B22" s="11" t="s">
        <v>2</v>
      </c>
      <c r="C22" s="24">
        <v>8</v>
      </c>
      <c r="D22" s="12"/>
      <c r="E22" s="13">
        <f t="shared" si="1"/>
        <v>0</v>
      </c>
    </row>
    <row r="23" spans="1:5" x14ac:dyDescent="0.25">
      <c r="A23" s="6" t="s">
        <v>9</v>
      </c>
      <c r="B23" s="11" t="s">
        <v>3</v>
      </c>
      <c r="C23" s="24">
        <v>3900</v>
      </c>
      <c r="D23" s="12"/>
      <c r="E23" s="13">
        <f t="shared" si="1"/>
        <v>0</v>
      </c>
    </row>
    <row r="24" spans="1:5" x14ac:dyDescent="0.25">
      <c r="A24" s="6" t="s">
        <v>4</v>
      </c>
      <c r="B24" s="11" t="s">
        <v>2</v>
      </c>
      <c r="C24" s="24">
        <v>17</v>
      </c>
      <c r="D24" s="12"/>
      <c r="E24" s="13">
        <f t="shared" si="1"/>
        <v>0</v>
      </c>
    </row>
    <row r="25" spans="1:5" x14ac:dyDescent="0.25">
      <c r="A25" s="6" t="s">
        <v>10</v>
      </c>
      <c r="B25" s="11" t="s">
        <v>2</v>
      </c>
      <c r="C25" s="23">
        <v>864</v>
      </c>
      <c r="D25" s="12"/>
      <c r="E25" s="13">
        <f t="shared" si="1"/>
        <v>0</v>
      </c>
    </row>
    <row r="26" spans="1:5" x14ac:dyDescent="0.25">
      <c r="A26" s="6" t="s">
        <v>11</v>
      </c>
      <c r="B26" s="11" t="s">
        <v>2</v>
      </c>
      <c r="C26" s="23">
        <v>864</v>
      </c>
      <c r="D26" s="12"/>
      <c r="E26" s="13">
        <f t="shared" si="1"/>
        <v>0</v>
      </c>
    </row>
    <row r="27" spans="1:5" ht="15.75" thickBot="1" x14ac:dyDescent="0.3">
      <c r="A27" s="6" t="s">
        <v>12</v>
      </c>
      <c r="B27" s="11" t="s">
        <v>2</v>
      </c>
      <c r="C27" s="24">
        <v>150</v>
      </c>
      <c r="D27" s="12"/>
      <c r="E27" s="13">
        <f t="shared" si="1"/>
        <v>0</v>
      </c>
    </row>
    <row r="28" spans="1:5" ht="15.75" thickBot="1" x14ac:dyDescent="0.3">
      <c r="A28" s="51" t="s">
        <v>43</v>
      </c>
      <c r="B28" s="52"/>
      <c r="C28" s="52"/>
      <c r="D28" s="53"/>
      <c r="E28" s="14">
        <f>SUM(E4:E27)</f>
        <v>0</v>
      </c>
    </row>
  </sheetData>
  <mergeCells count="2">
    <mergeCell ref="A1:E1"/>
    <mergeCell ref="A28:D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view="pageBreakPreview" zoomScaleNormal="130" zoomScaleSheetLayoutView="100" workbookViewId="0">
      <selection activeCell="D4" sqref="D4"/>
    </sheetView>
  </sheetViews>
  <sheetFormatPr defaultColWidth="8.7109375" defaultRowHeight="15" x14ac:dyDescent="0.25"/>
  <cols>
    <col min="1" max="1" width="57.7109375" bestFit="1" customWidth="1"/>
    <col min="2" max="2" width="4.28515625" customWidth="1"/>
    <col min="3" max="3" width="10.85546875" customWidth="1"/>
    <col min="4" max="4" width="13.85546875" customWidth="1"/>
    <col min="5" max="5" width="18.42578125" customWidth="1"/>
    <col min="6" max="6" width="11.28515625" bestFit="1" customWidth="1"/>
  </cols>
  <sheetData>
    <row r="1" spans="1:5" ht="23.25" customHeight="1" thickBot="1" x14ac:dyDescent="0.3">
      <c r="A1" s="54" t="s">
        <v>55</v>
      </c>
      <c r="B1" s="55"/>
      <c r="C1" s="56"/>
      <c r="D1" s="56"/>
      <c r="E1" s="57"/>
    </row>
    <row r="2" spans="1:5" ht="30.75" customHeight="1" thickBot="1" x14ac:dyDescent="0.3">
      <c r="A2" s="8" t="s">
        <v>44</v>
      </c>
      <c r="B2" s="32" t="s">
        <v>1</v>
      </c>
      <c r="C2" s="32" t="s">
        <v>41</v>
      </c>
      <c r="D2" s="9" t="s">
        <v>42</v>
      </c>
      <c r="E2" s="10" t="s">
        <v>43</v>
      </c>
    </row>
    <row r="3" spans="1:5" x14ac:dyDescent="0.25">
      <c r="A3" s="27" t="s">
        <v>45</v>
      </c>
      <c r="B3" s="28"/>
      <c r="C3" s="29"/>
      <c r="D3" s="30"/>
      <c r="E3" s="31"/>
    </row>
    <row r="4" spans="1:5" x14ac:dyDescent="0.25">
      <c r="A4" s="6" t="s">
        <v>6</v>
      </c>
      <c r="B4" s="25" t="s">
        <v>2</v>
      </c>
      <c r="C4" s="1">
        <v>1248</v>
      </c>
      <c r="D4" s="2"/>
      <c r="E4" s="26">
        <f t="shared" ref="E4:E21" si="0">C4*D4</f>
        <v>0</v>
      </c>
    </row>
    <row r="5" spans="1:5" x14ac:dyDescent="0.25">
      <c r="A5" s="6" t="s">
        <v>5</v>
      </c>
      <c r="B5" s="25" t="s">
        <v>2</v>
      </c>
      <c r="C5" s="1">
        <v>1248</v>
      </c>
      <c r="D5" s="2"/>
      <c r="E5" s="26">
        <f t="shared" si="0"/>
        <v>0</v>
      </c>
    </row>
    <row r="6" spans="1:5" x14ac:dyDescent="0.25">
      <c r="A6" s="6" t="s">
        <v>26</v>
      </c>
      <c r="B6" s="25" t="s">
        <v>2</v>
      </c>
      <c r="C6" s="1">
        <v>8</v>
      </c>
      <c r="D6" s="2"/>
      <c r="E6" s="26">
        <f t="shared" si="0"/>
        <v>0</v>
      </c>
    </row>
    <row r="7" spans="1:5" x14ac:dyDescent="0.25">
      <c r="A7" s="6" t="s">
        <v>20</v>
      </c>
      <c r="B7" s="25" t="s">
        <v>2</v>
      </c>
      <c r="C7" s="1">
        <v>1248</v>
      </c>
      <c r="D7" s="2"/>
      <c r="E7" s="26">
        <f t="shared" si="0"/>
        <v>0</v>
      </c>
    </row>
    <row r="8" spans="1:5" x14ac:dyDescent="0.25">
      <c r="A8" s="6" t="s">
        <v>21</v>
      </c>
      <c r="B8" s="25" t="s">
        <v>2</v>
      </c>
      <c r="C8" s="1">
        <v>1248</v>
      </c>
      <c r="D8" s="2"/>
      <c r="E8" s="26">
        <f t="shared" si="0"/>
        <v>0</v>
      </c>
    </row>
    <row r="9" spans="1:5" x14ac:dyDescent="0.25">
      <c r="A9" s="6" t="s">
        <v>23</v>
      </c>
      <c r="B9" s="25" t="s">
        <v>2</v>
      </c>
      <c r="C9" s="1">
        <v>26</v>
      </c>
      <c r="D9" s="2"/>
      <c r="E9" s="26">
        <f t="shared" si="0"/>
        <v>0</v>
      </c>
    </row>
    <row r="10" spans="1:5" x14ac:dyDescent="0.25">
      <c r="A10" s="6" t="s">
        <v>24</v>
      </c>
      <c r="B10" s="25" t="s">
        <v>2</v>
      </c>
      <c r="C10" s="1">
        <v>26</v>
      </c>
      <c r="D10" s="2"/>
      <c r="E10" s="26">
        <f t="shared" si="0"/>
        <v>0</v>
      </c>
    </row>
    <row r="11" spans="1:5" x14ac:dyDescent="0.25">
      <c r="A11" s="6" t="s">
        <v>28</v>
      </c>
      <c r="B11" s="25" t="s">
        <v>2</v>
      </c>
      <c r="C11" s="1">
        <v>15</v>
      </c>
      <c r="D11" s="2"/>
      <c r="E11" s="26">
        <f t="shared" si="0"/>
        <v>0</v>
      </c>
    </row>
    <row r="12" spans="1:5" x14ac:dyDescent="0.25">
      <c r="A12" s="6" t="s">
        <v>17</v>
      </c>
      <c r="B12" s="25" t="s">
        <v>2</v>
      </c>
      <c r="C12" s="1">
        <v>26</v>
      </c>
      <c r="D12" s="2"/>
      <c r="E12" s="26">
        <f t="shared" si="0"/>
        <v>0</v>
      </c>
    </row>
    <row r="13" spans="1:5" x14ac:dyDescent="0.25">
      <c r="A13" s="6" t="s">
        <v>27</v>
      </c>
      <c r="B13" s="25" t="s">
        <v>2</v>
      </c>
      <c r="C13" s="1">
        <v>26</v>
      </c>
      <c r="D13" s="2"/>
      <c r="E13" s="26">
        <f t="shared" si="0"/>
        <v>0</v>
      </c>
    </row>
    <row r="14" spans="1:5" x14ac:dyDescent="0.25">
      <c r="A14" s="6" t="s">
        <v>16</v>
      </c>
      <c r="B14" s="25" t="s">
        <v>2</v>
      </c>
      <c r="C14" s="1">
        <v>26</v>
      </c>
      <c r="D14" s="2"/>
      <c r="E14" s="26">
        <f t="shared" si="0"/>
        <v>0</v>
      </c>
    </row>
    <row r="15" spans="1:5" x14ac:dyDescent="0.25">
      <c r="A15" s="6" t="s">
        <v>15</v>
      </c>
      <c r="B15" s="25" t="s">
        <v>2</v>
      </c>
      <c r="C15" s="1">
        <v>26</v>
      </c>
      <c r="D15" s="2"/>
      <c r="E15" s="26">
        <f t="shared" si="0"/>
        <v>0</v>
      </c>
    </row>
    <row r="16" spans="1:5" x14ac:dyDescent="0.25">
      <c r="A16" s="6" t="s">
        <v>14</v>
      </c>
      <c r="B16" s="25" t="s">
        <v>2</v>
      </c>
      <c r="C16" s="1">
        <v>26</v>
      </c>
      <c r="D16" s="2"/>
      <c r="E16" s="26">
        <f t="shared" si="0"/>
        <v>0</v>
      </c>
    </row>
    <row r="17" spans="1:5" x14ac:dyDescent="0.25">
      <c r="A17" s="6" t="s">
        <v>13</v>
      </c>
      <c r="B17" s="25" t="s">
        <v>2</v>
      </c>
      <c r="C17" s="1">
        <v>6</v>
      </c>
      <c r="D17" s="2"/>
      <c r="E17" s="26">
        <f t="shared" si="0"/>
        <v>0</v>
      </c>
    </row>
    <row r="18" spans="1:5" x14ac:dyDescent="0.25">
      <c r="A18" s="6" t="s">
        <v>57</v>
      </c>
      <c r="B18" s="25" t="s">
        <v>47</v>
      </c>
      <c r="C18" s="1">
        <v>1</v>
      </c>
      <c r="D18" s="2"/>
      <c r="E18" s="26">
        <f t="shared" si="0"/>
        <v>0</v>
      </c>
    </row>
    <row r="19" spans="1:5" ht="13.5" customHeight="1" x14ac:dyDescent="0.25">
      <c r="A19" s="6" t="s">
        <v>35</v>
      </c>
      <c r="B19" s="25" t="s">
        <v>47</v>
      </c>
      <c r="C19" s="1">
        <v>1</v>
      </c>
      <c r="D19" s="2"/>
      <c r="E19" s="26">
        <f t="shared" si="0"/>
        <v>0</v>
      </c>
    </row>
    <row r="20" spans="1:5" ht="13.5" customHeight="1" x14ac:dyDescent="0.25">
      <c r="A20" s="6" t="s">
        <v>38</v>
      </c>
      <c r="B20" s="25" t="s">
        <v>47</v>
      </c>
      <c r="C20" s="1">
        <v>1</v>
      </c>
      <c r="D20" s="2"/>
      <c r="E20" s="26">
        <f t="shared" si="0"/>
        <v>0</v>
      </c>
    </row>
    <row r="21" spans="1:5" x14ac:dyDescent="0.25">
      <c r="A21" s="6" t="s">
        <v>37</v>
      </c>
      <c r="B21" s="25" t="s">
        <v>47</v>
      </c>
      <c r="C21" s="1">
        <v>6</v>
      </c>
      <c r="D21" s="2"/>
      <c r="E21" s="26">
        <f t="shared" si="0"/>
        <v>0</v>
      </c>
    </row>
    <row r="22" spans="1:5" x14ac:dyDescent="0.25">
      <c r="A22" s="7" t="s">
        <v>46</v>
      </c>
      <c r="B22" s="25"/>
      <c r="C22" s="1"/>
      <c r="D22" s="2"/>
      <c r="E22" s="26"/>
    </row>
    <row r="23" spans="1:5" x14ac:dyDescent="0.25">
      <c r="A23" s="6" t="s">
        <v>7</v>
      </c>
      <c r="B23" s="25" t="s">
        <v>2</v>
      </c>
      <c r="C23" s="1">
        <v>26</v>
      </c>
      <c r="D23" s="2"/>
      <c r="E23" s="26">
        <f>C23*D23</f>
        <v>0</v>
      </c>
    </row>
    <row r="24" spans="1:5" x14ac:dyDescent="0.25">
      <c r="A24" s="6" t="s">
        <v>8</v>
      </c>
      <c r="B24" s="25" t="s">
        <v>2</v>
      </c>
      <c r="C24" s="1">
        <v>8</v>
      </c>
      <c r="D24" s="2"/>
      <c r="E24" s="26">
        <f>C24*D24</f>
        <v>0</v>
      </c>
    </row>
    <row r="25" spans="1:5" x14ac:dyDescent="0.25">
      <c r="A25" s="6" t="s">
        <v>25</v>
      </c>
      <c r="B25" s="25" t="s">
        <v>2</v>
      </c>
      <c r="C25" s="1">
        <v>6</v>
      </c>
      <c r="D25" s="2"/>
      <c r="E25" s="26">
        <f>C25*D25</f>
        <v>0</v>
      </c>
    </row>
    <row r="26" spans="1:5" ht="15.75" thickBot="1" x14ac:dyDescent="0.3">
      <c r="A26" s="33" t="s">
        <v>9</v>
      </c>
      <c r="B26" s="34" t="s">
        <v>3</v>
      </c>
      <c r="C26" s="35">
        <v>31200</v>
      </c>
      <c r="D26" s="36"/>
      <c r="E26" s="37">
        <f>C26*D26</f>
        <v>0</v>
      </c>
    </row>
    <row r="27" spans="1:5" ht="15.75" thickBot="1" x14ac:dyDescent="0.3">
      <c r="A27" s="51" t="s">
        <v>43</v>
      </c>
      <c r="B27" s="52"/>
      <c r="C27" s="52"/>
      <c r="D27" s="53"/>
      <c r="E27" s="38">
        <f>SUM(E4:E26)</f>
        <v>0</v>
      </c>
    </row>
  </sheetData>
  <mergeCells count="2">
    <mergeCell ref="A1:E1"/>
    <mergeCell ref="A27:D27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"/>
  <sheetViews>
    <sheetView view="pageBreakPreview" zoomScaleNormal="150" zoomScaleSheetLayoutView="100" workbookViewId="0">
      <selection activeCell="D4" sqref="D4"/>
    </sheetView>
  </sheetViews>
  <sheetFormatPr defaultColWidth="8.7109375" defaultRowHeight="15" x14ac:dyDescent="0.25"/>
  <cols>
    <col min="1" max="1" width="54.5703125" customWidth="1"/>
    <col min="2" max="2" width="6.140625" customWidth="1"/>
    <col min="3" max="3" width="10.140625" customWidth="1"/>
    <col min="4" max="4" width="13.42578125" customWidth="1"/>
    <col min="5" max="5" width="17.7109375" customWidth="1"/>
  </cols>
  <sheetData>
    <row r="1" spans="1:5" ht="26.25" customHeight="1" thickBot="1" x14ac:dyDescent="0.3">
      <c r="A1" s="54" t="s">
        <v>56</v>
      </c>
      <c r="B1" s="55"/>
      <c r="C1" s="56"/>
      <c r="D1" s="56"/>
      <c r="E1" s="57"/>
    </row>
    <row r="2" spans="1:5" ht="30.75" thickBot="1" x14ac:dyDescent="0.3">
      <c r="A2" s="8" t="s">
        <v>44</v>
      </c>
      <c r="B2" s="9" t="s">
        <v>1</v>
      </c>
      <c r="C2" s="9" t="s">
        <v>41</v>
      </c>
      <c r="D2" s="9" t="s">
        <v>42</v>
      </c>
      <c r="E2" s="10" t="s">
        <v>43</v>
      </c>
    </row>
    <row r="3" spans="1:5" x14ac:dyDescent="0.25">
      <c r="A3" s="27" t="s">
        <v>45</v>
      </c>
      <c r="B3" s="41"/>
      <c r="C3" s="41"/>
      <c r="D3" s="41"/>
      <c r="E3" s="42"/>
    </row>
    <row r="4" spans="1:5" x14ac:dyDescent="0.25">
      <c r="A4" s="6" t="s">
        <v>6</v>
      </c>
      <c r="B4" s="25" t="s">
        <v>2</v>
      </c>
      <c r="C4" s="40">
        <v>240</v>
      </c>
      <c r="D4" s="2"/>
      <c r="E4" s="26">
        <f t="shared" ref="E4:E13" si="0">C4*D4</f>
        <v>0</v>
      </c>
    </row>
    <row r="5" spans="1:5" x14ac:dyDescent="0.25">
      <c r="A5" s="6" t="s">
        <v>20</v>
      </c>
      <c r="B5" s="25" t="s">
        <v>2</v>
      </c>
      <c r="C5" s="40">
        <v>240</v>
      </c>
      <c r="D5" s="2"/>
      <c r="E5" s="26">
        <f t="shared" si="0"/>
        <v>0</v>
      </c>
    </row>
    <row r="6" spans="1:5" x14ac:dyDescent="0.25">
      <c r="A6" s="6" t="s">
        <v>21</v>
      </c>
      <c r="B6" s="25" t="s">
        <v>2</v>
      </c>
      <c r="C6" s="40">
        <v>240</v>
      </c>
      <c r="D6" s="2"/>
      <c r="E6" s="26">
        <f t="shared" si="0"/>
        <v>0</v>
      </c>
    </row>
    <row r="7" spans="1:5" x14ac:dyDescent="0.25">
      <c r="A7" s="6" t="s">
        <v>30</v>
      </c>
      <c r="B7" s="25" t="s">
        <v>2</v>
      </c>
      <c r="C7" s="40">
        <v>4</v>
      </c>
      <c r="D7" s="2"/>
      <c r="E7" s="26">
        <f t="shared" si="0"/>
        <v>0</v>
      </c>
    </row>
    <row r="8" spans="1:5" x14ac:dyDescent="0.25">
      <c r="A8" s="6" t="s">
        <v>32</v>
      </c>
      <c r="B8" s="25" t="s">
        <v>2</v>
      </c>
      <c r="C8" s="40">
        <v>4</v>
      </c>
      <c r="D8" s="2"/>
      <c r="E8" s="26">
        <f t="shared" si="0"/>
        <v>0</v>
      </c>
    </row>
    <row r="9" spans="1:5" x14ac:dyDescent="0.25">
      <c r="A9" s="6" t="s">
        <v>31</v>
      </c>
      <c r="B9" s="25" t="s">
        <v>2</v>
      </c>
      <c r="C9" s="40">
        <v>4</v>
      </c>
      <c r="D9" s="2"/>
      <c r="E9" s="26">
        <f t="shared" si="0"/>
        <v>0</v>
      </c>
    </row>
    <row r="10" spans="1:5" x14ac:dyDescent="0.25">
      <c r="A10" s="6" t="s">
        <v>39</v>
      </c>
      <c r="B10" s="25" t="s">
        <v>47</v>
      </c>
      <c r="C10" s="40">
        <v>1</v>
      </c>
      <c r="D10" s="2"/>
      <c r="E10" s="26">
        <f t="shared" si="0"/>
        <v>0</v>
      </c>
    </row>
    <row r="11" spans="1:5" x14ac:dyDescent="0.25">
      <c r="A11" s="6" t="s">
        <v>58</v>
      </c>
      <c r="B11" s="25" t="s">
        <v>47</v>
      </c>
      <c r="C11" s="40">
        <v>1</v>
      </c>
      <c r="D11" s="2"/>
      <c r="E11" s="26">
        <f t="shared" si="0"/>
        <v>0</v>
      </c>
    </row>
    <row r="12" spans="1:5" x14ac:dyDescent="0.25">
      <c r="A12" s="6" t="s">
        <v>38</v>
      </c>
      <c r="B12" s="25" t="s">
        <v>47</v>
      </c>
      <c r="C12" s="40">
        <v>1</v>
      </c>
      <c r="D12" s="2"/>
      <c r="E12" s="26">
        <f t="shared" si="0"/>
        <v>0</v>
      </c>
    </row>
    <row r="13" spans="1:5" x14ac:dyDescent="0.25">
      <c r="A13" s="6" t="s">
        <v>40</v>
      </c>
      <c r="B13" s="25" t="s">
        <v>47</v>
      </c>
      <c r="C13" s="40">
        <v>1</v>
      </c>
      <c r="D13" s="2"/>
      <c r="E13" s="26">
        <f t="shared" si="0"/>
        <v>0</v>
      </c>
    </row>
    <row r="14" spans="1:5" x14ac:dyDescent="0.25">
      <c r="A14" s="7" t="s">
        <v>46</v>
      </c>
      <c r="B14" s="25"/>
      <c r="C14" s="40"/>
      <c r="D14" s="2"/>
      <c r="E14" s="26"/>
    </row>
    <row r="15" spans="1:5" x14ac:dyDescent="0.25">
      <c r="A15" s="6" t="s">
        <v>0</v>
      </c>
      <c r="B15" s="25" t="s">
        <v>2</v>
      </c>
      <c r="C15" s="40">
        <v>10</v>
      </c>
      <c r="D15" s="2"/>
      <c r="E15" s="26">
        <f t="shared" ref="E15:E20" si="1">C15*D15</f>
        <v>0</v>
      </c>
    </row>
    <row r="16" spans="1:5" x14ac:dyDescent="0.25">
      <c r="A16" s="6" t="s">
        <v>10</v>
      </c>
      <c r="B16" s="25" t="s">
        <v>2</v>
      </c>
      <c r="C16" s="40">
        <v>480</v>
      </c>
      <c r="D16" s="2"/>
      <c r="E16" s="26">
        <f t="shared" si="1"/>
        <v>0</v>
      </c>
    </row>
    <row r="17" spans="1:5" x14ac:dyDescent="0.25">
      <c r="A17" s="6" t="s">
        <v>11</v>
      </c>
      <c r="B17" s="25" t="s">
        <v>2</v>
      </c>
      <c r="C17" s="40">
        <v>480</v>
      </c>
      <c r="D17" s="2"/>
      <c r="E17" s="26">
        <f t="shared" si="1"/>
        <v>0</v>
      </c>
    </row>
    <row r="18" spans="1:5" x14ac:dyDescent="0.25">
      <c r="A18" s="6" t="s">
        <v>12</v>
      </c>
      <c r="B18" s="25" t="s">
        <v>2</v>
      </c>
      <c r="C18" s="40">
        <v>48</v>
      </c>
      <c r="D18" s="2"/>
      <c r="E18" s="26">
        <f t="shared" si="1"/>
        <v>0</v>
      </c>
    </row>
    <row r="19" spans="1:5" x14ac:dyDescent="0.25">
      <c r="A19" s="6" t="s">
        <v>33</v>
      </c>
      <c r="B19" s="25" t="s">
        <v>3</v>
      </c>
      <c r="C19" s="40">
        <v>980</v>
      </c>
      <c r="D19" s="2"/>
      <c r="E19" s="26">
        <f t="shared" si="1"/>
        <v>0</v>
      </c>
    </row>
    <row r="20" spans="1:5" ht="15.75" thickBot="1" x14ac:dyDescent="0.3">
      <c r="A20" s="33" t="s">
        <v>29</v>
      </c>
      <c r="B20" s="34" t="s">
        <v>3</v>
      </c>
      <c r="C20" s="43">
        <v>1100</v>
      </c>
      <c r="D20" s="36"/>
      <c r="E20" s="37">
        <f t="shared" si="1"/>
        <v>0</v>
      </c>
    </row>
    <row r="21" spans="1:5" ht="15.75" thickBot="1" x14ac:dyDescent="0.3">
      <c r="A21" s="51" t="s">
        <v>43</v>
      </c>
      <c r="B21" s="52"/>
      <c r="C21" s="52"/>
      <c r="D21" s="53"/>
      <c r="E21" s="38">
        <f>SUM(E4:E20)</f>
        <v>0</v>
      </c>
    </row>
  </sheetData>
  <mergeCells count="2">
    <mergeCell ref="A1:E1"/>
    <mergeCell ref="A21:D21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ceny </vt:lpstr>
      <vt:lpstr>Přeložka OK do budovy Hrnčířská</vt:lpstr>
      <vt:lpstr>Překl průběžných kabelů a HDPE </vt:lpstr>
      <vt:lpstr>Vnitřní překládka kabelů</vt:lpstr>
      <vt:lpstr>'Rekapitulace ceny '!CelkemObjekty</vt:lpstr>
      <vt:lpstr>'Rekapitulace ceny '!Objekt</vt:lpstr>
      <vt:lpstr>'Rekapitulace ceny '!Oblast_tisku</vt:lpstr>
      <vt:lpstr>'Rekapitulace ceny '!StavbaCelkem</vt:lpstr>
    </vt:vector>
  </TitlesOfParts>
  <Company>InfoTel,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Radomír Drozd</cp:lastModifiedBy>
  <cp:lastPrinted>2023-09-21T12:16:46Z</cp:lastPrinted>
  <dcterms:created xsi:type="dcterms:W3CDTF">2018-11-23T07:47:13Z</dcterms:created>
  <dcterms:modified xsi:type="dcterms:W3CDTF">2023-09-25T13:01:40Z</dcterms:modified>
</cp:coreProperties>
</file>