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10"/>
  <workbookPr/>
  <bookViews>
    <workbookView xWindow="0" yWindow="0" windowWidth="34120" windowHeight="13190" tabRatio="500" activeTab="0"/>
  </bookViews>
  <sheets>
    <sheet name="Specifikace zařízení" sheetId="1" r:id="rId1"/>
  </sheets>
  <definedNames/>
  <calcPr calcId="191029"/>
  <extLst/>
</workbook>
</file>

<file path=xl/sharedStrings.xml><?xml version="1.0" encoding="utf-8"?>
<sst xmlns="http://schemas.openxmlformats.org/spreadsheetml/2006/main" count="692" uniqueCount="448">
  <si>
    <t>Příloha č. 1 smlouvy: Specifikace nabízených zařízení</t>
  </si>
  <si>
    <t>Poznámky:</t>
  </si>
  <si>
    <t>1. Všechna pole s šedým pozadím musejí být vyplněna.</t>
  </si>
  <si>
    <t>2. Ve sloupci "Hodnota  parametru nabízeného modelu" uveďte skutečnou hodnotu příslušného parametru (např. počet jader procesoru, velikost paměti, kapacita uložiště atd.)</t>
  </si>
  <si>
    <t>4. Všechny technické parametry musí být specifikované výrobcem a ověřitelné v dokumentaci.</t>
  </si>
  <si>
    <t>5. V řádcích s neměřitelnými parametry či požadavky uveďte skutečnost, že je parametr splněn,  zápisem „ano" nebo doplňující informací, z níž plyne, že parametr či požadavek je splněn.</t>
  </si>
  <si>
    <t xml:space="preserve">6. Nesplnění kteréhokoliv z požadovaných parametrů je důvodem k vyloučení nabídky.                      </t>
  </si>
  <si>
    <t>7. Jednotková cena za jednotlivé položky musí být vyplněna do žlutého pole.</t>
  </si>
  <si>
    <t>ČÍSLO POLOŽKY</t>
  </si>
  <si>
    <t>NÁZEV PARAMETRU</t>
  </si>
  <si>
    <t>POČET</t>
  </si>
  <si>
    <t>POŽADOVANÁ HODNOTA PARAMETRU</t>
  </si>
  <si>
    <t>HODNOTA PARAMETRU NABÍZENÉHO MODELU</t>
  </si>
  <si>
    <t>KUSŮ</t>
  </si>
  <si>
    <t>GPU karty</t>
  </si>
  <si>
    <r>
      <rPr>
        <sz val="12"/>
        <color rgb="FF000000"/>
        <rFont val="Calibri"/>
        <family val="2"/>
      </rPr>
      <t xml:space="preserve">Uveďte </t>
    </r>
    <r>
      <rPr>
        <b/>
        <sz val="12"/>
        <color rgb="FF000000"/>
        <rFont val="Calibri"/>
        <family val="2"/>
      </rPr>
      <t>název</t>
    </r>
    <r>
      <rPr>
        <sz val="12"/>
        <color rgb="FF000000"/>
        <rFont val="Calibri"/>
        <family val="2"/>
      </rPr>
      <t xml:space="preserve"> výrobce a označení modelu karty.</t>
    </r>
  </si>
  <si>
    <t>1.1 Počet stream procesorů</t>
  </si>
  <si>
    <t>1.2 Počet Tensor jader</t>
  </si>
  <si>
    <t>1.3 Kapacita paměti karty</t>
  </si>
  <si>
    <t>1.4 Typ paměti</t>
  </si>
  <si>
    <t>1.5 Podpora CUDA</t>
  </si>
  <si>
    <t>1.6 Šířka karty</t>
  </si>
  <si>
    <t>CENA CELKEM ZA 1 KUS GPU (v Kč bez DPH)</t>
  </si>
  <si>
    <t>Zdroje napájení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</si>
  <si>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zdroje napájení.</t>
    </r>
  </si>
  <si>
    <t>2.1 Výkon zdrojů napájení</t>
  </si>
  <si>
    <t>2.2 Účinnost zdroje napájení</t>
  </si>
  <si>
    <t>2.3 Výkon zdroje napájení</t>
  </si>
  <si>
    <t>2.4 Konektivita</t>
  </si>
  <si>
    <t>CENA CELKEM ZA 1 KUS ZDROJE (v Kč bez DPH)</t>
  </si>
  <si>
    <t>CENA CELKEM ZA 19 KUSŮ ZDROJE  (v Kč bez DPH)</t>
  </si>
  <si>
    <t>NABÍDKOVÁ CENA CELKEM (v Kč bez DPH)</t>
  </si>
  <si>
    <t>Dokovací stanice</t>
  </si>
  <si>
    <t>CENA CELKEM ZA 1 KUS DOKOVACÍ STANICE (v Kč bez DPH)</t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</si>
  <si>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modelu.</t>
    </r>
  </si>
  <si>
    <t>3.1 Připojení k notebooku</t>
  </si>
  <si>
    <t>3.2 Celkový napájecí rozpočet</t>
  </si>
  <si>
    <t>3.3 Způsob napájení notebooku</t>
  </si>
  <si>
    <t>3.4 Výstupní porty</t>
  </si>
  <si>
    <t xml:space="preserve">3.5. Ostatní </t>
  </si>
  <si>
    <t>Klávesnice</t>
  </si>
  <si>
    <t>Myš</t>
  </si>
  <si>
    <t>Monitor</t>
  </si>
  <si>
    <t>4.1 Velikost</t>
  </si>
  <si>
    <t>4.2 Poměr stran</t>
  </si>
  <si>
    <t>4.3 Zakřivění</t>
  </si>
  <si>
    <t>4.4 Povrch</t>
  </si>
  <si>
    <t>4.5 Technologie</t>
  </si>
  <si>
    <t>4.6 Jas</t>
  </si>
  <si>
    <t>4.7 Kontrast</t>
  </si>
  <si>
    <t>4.8 Rozlišení</t>
  </si>
  <si>
    <t>4.9 Odezva</t>
  </si>
  <si>
    <t>4.10 Obnovovací frekvence</t>
  </si>
  <si>
    <t>4.11 Synchronizace</t>
  </si>
  <si>
    <t>4.12 Vestavěné reproduktory</t>
  </si>
  <si>
    <t>4.13 Konektory</t>
  </si>
  <si>
    <t>4.14 Stojan</t>
  </si>
  <si>
    <t>4.15 Ostatní</t>
  </si>
  <si>
    <t>ano</t>
  </si>
  <si>
    <t>CENA CELKEM ZA 18 KUSŮ MONITORU  (v Kč bez DPH)</t>
  </si>
  <si>
    <r>
      <t xml:space="preserve">CENA CELKEM ZA 1 KUS </t>
    </r>
    <r>
      <rPr>
        <b/>
        <sz val="12"/>
        <color rgb="FF000000"/>
        <rFont val="Calibri"/>
        <family val="2"/>
      </rPr>
      <t>MONITORU</t>
    </r>
    <r>
      <rPr>
        <b/>
        <sz val="12"/>
        <color rgb="FF000000"/>
        <rFont val="Calibri"/>
        <family val="2"/>
      </rPr>
      <t xml:space="preserve"> (v Kč bez DPH)</t>
    </r>
  </si>
  <si>
    <t>5.1 Velikost</t>
  </si>
  <si>
    <t>5.2 Poměr stran</t>
  </si>
  <si>
    <t>5.3 Zakřivění</t>
  </si>
  <si>
    <t>5.4 Povrch</t>
  </si>
  <si>
    <t>5.5 Technologie</t>
  </si>
  <si>
    <t>5.6 Jas</t>
  </si>
  <si>
    <t>5.7 Kontrast</t>
  </si>
  <si>
    <t>5.8 Rozlišení</t>
  </si>
  <si>
    <t>5.9 Odezva</t>
  </si>
  <si>
    <t>5.10 Obnovovací frekvence</t>
  </si>
  <si>
    <t>5.11 Synchronizace</t>
  </si>
  <si>
    <t>5.12 Vestavěné reproduktory</t>
  </si>
  <si>
    <t>5.13 Konektory</t>
  </si>
  <si>
    <t>5.14 Stojan</t>
  </si>
  <si>
    <t>5.15 Ostatní</t>
  </si>
  <si>
    <t>6.1 Velikost</t>
  </si>
  <si>
    <t>6.2 Poměr stran</t>
  </si>
  <si>
    <t>6.3 Zakřivění</t>
  </si>
  <si>
    <t>6.4 Povrch</t>
  </si>
  <si>
    <t>6.5 Technologie</t>
  </si>
  <si>
    <t>6.6 Jas</t>
  </si>
  <si>
    <t>6.7 Kontrast</t>
  </si>
  <si>
    <t>6.8 Rozlišení</t>
  </si>
  <si>
    <t>6.9 Odezva</t>
  </si>
  <si>
    <t>6.10 Obnovovací frekvence</t>
  </si>
  <si>
    <t>6.11 Vestavěné reproduktory</t>
  </si>
  <si>
    <t>6.12 Konektory</t>
  </si>
  <si>
    <t>6.13 Stojan</t>
  </si>
  <si>
    <t>6.14 Ostatní</t>
  </si>
  <si>
    <t>7.1 Připojení k PC</t>
  </si>
  <si>
    <t>7.2 Jazyk</t>
  </si>
  <si>
    <t>7.3 Provedení</t>
  </si>
  <si>
    <t>7.4 Délka kabelu klávesnice</t>
  </si>
  <si>
    <t>7.5 Barva</t>
  </si>
  <si>
    <t>CENA CELKEM ZA 1 KUS KLÁVESNICE (v Kč bez DPH)</t>
  </si>
  <si>
    <t>CENA CELKEM ZA 9 KUSŮ KLÁVESNIC  (v Kč bez DPH)</t>
  </si>
  <si>
    <t>CENA CELKEM ZA 1 KUS MYŠI (v Kč bez DPH)</t>
  </si>
  <si>
    <t>CENA CELKEM ZA 9 KUSŮ MYŠÍ  (v Kč bez DPH)</t>
  </si>
  <si>
    <t>8.1 Připojení k PC</t>
  </si>
  <si>
    <t>8.2 Tlačítka myši</t>
  </si>
  <si>
    <t>8.3 Typ senzoru myši</t>
  </si>
  <si>
    <t>8.4 DPI senzoru myši</t>
  </si>
  <si>
    <t>8.5 Délka kabelu myši</t>
  </si>
  <si>
    <t>8.6 Barva</t>
  </si>
  <si>
    <t>8.7 Ergonomie</t>
  </si>
  <si>
    <t>Set klávesnice+myš</t>
  </si>
  <si>
    <t>CENA CELKEM ZA 1 KUS SETU (v Kč bez DPH)</t>
  </si>
  <si>
    <t>CENA CELKEM ZA 2 KUSY SETU (v Kč bez DPH)</t>
  </si>
  <si>
    <t>9.1 Připojení k PC</t>
  </si>
  <si>
    <t>9.3 Kompatibilita</t>
  </si>
  <si>
    <t>Společné vlastnosti</t>
  </si>
  <si>
    <t>9.4 Jazyk</t>
  </si>
  <si>
    <t>9.5 Barva</t>
  </si>
  <si>
    <t>9.6 Barva popisků na klávesách</t>
  </si>
  <si>
    <t>9.7 Rozložení kláves</t>
  </si>
  <si>
    <t>9.8 Rozložení kláves II</t>
  </si>
  <si>
    <t>9.9 Rozložení kláves III</t>
  </si>
  <si>
    <t>9.10 Numerický blok</t>
  </si>
  <si>
    <t>9.11 Speciální funkční klávesy</t>
  </si>
  <si>
    <t>9.12 Ostatní</t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</si>
  <si>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vybavena tlačítky: Levý klik, pravý klik, střední klik součástí rolovacího kolečka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</si>
  <si>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vybavena optickým senzorem</t>
    </r>
  </si>
  <si>
    <t>9.13 Tlačítka myši</t>
  </si>
  <si>
    <t>9.14 Typ senzoru myši</t>
  </si>
  <si>
    <t>9.15 DPI senzoru myši</t>
  </si>
  <si>
    <t>9.16 Barva</t>
  </si>
  <si>
    <t>9.17 Ergonomie</t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</si>
  <si>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provedena v černé barvě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</si>
  <si>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vhodná pro použití pravou i levou rukou</t>
    </r>
  </si>
  <si>
    <t>CENA CELKEM ZA 1 KUS PC (v Kč bez DPH)</t>
  </si>
  <si>
    <r>
      <t xml:space="preserve">Uveďte </t>
    </r>
    <r>
      <rPr>
        <b/>
        <sz val="11"/>
        <color rgb="FF000000"/>
        <rFont val="Calibri"/>
        <family val="2"/>
      </rPr>
      <t xml:space="preserve">„ano" </t>
    </r>
    <r>
      <rPr>
        <sz val="11"/>
        <color rgb="FF000000"/>
        <rFont val="Calibri"/>
        <family val="2"/>
      </rPr>
      <t xml:space="preserve">pokud procesor </t>
    </r>
    <r>
      <rPr>
        <b/>
        <sz val="11"/>
        <color rgb="FF000000"/>
        <rFont val="Calibri"/>
        <family val="2"/>
      </rPr>
      <t>podporuje virtualizaci</t>
    </r>
  </si>
  <si>
    <t>Forenzní stanice</t>
  </si>
  <si>
    <t>CENA CELKEM ZA 19 KUSŮ GPU KARET (v Kč bez DPH)</t>
  </si>
  <si>
    <t>CENA CELKEM ZA 8 KUSŮ DOKOVACÍCH STANIC  (v Kč bez DPH)</t>
  </si>
  <si>
    <t>7.6 Barva popisků na klávesách</t>
  </si>
  <si>
    <t>7.7 Rozložení kláves</t>
  </si>
  <si>
    <t>7.8 Rozložení kláves II</t>
  </si>
  <si>
    <t>7.9 Rozložení kláves III</t>
  </si>
  <si>
    <t>7.10 Numerický blok</t>
  </si>
  <si>
    <t>7.11 Ostatní</t>
  </si>
  <si>
    <t>9.2 Výdrž baterií</t>
  </si>
  <si>
    <r>
      <t>Uveďte rozlišení senzoru myši (</t>
    </r>
    <r>
      <rPr>
        <b/>
        <sz val="11"/>
        <color theme="1"/>
        <rFont val="Calibri"/>
        <family val="2"/>
      </rPr>
      <t>alespoň v rozsahu 1000 DPI až 4000 DPI)</t>
    </r>
    <r>
      <rPr>
        <sz val="11"/>
        <color theme="1"/>
        <rFont val="Calibri"/>
        <family val="2"/>
      </rPr>
      <t>, DPI musí být mechanicky přepínatelné</t>
    </r>
  </si>
  <si>
    <r>
      <t xml:space="preserve">Uveďte </t>
    </r>
    <r>
      <rPr>
        <b/>
        <sz val="12"/>
        <color rgb="FF000000"/>
        <rFont val="Calibri"/>
        <family val="2"/>
      </rPr>
      <t>název</t>
    </r>
    <r>
      <rPr>
        <sz val="12"/>
        <color rgb="FF000000"/>
        <rFont val="Calibri"/>
        <family val="2"/>
      </rPr>
      <t xml:space="preserve"> výrobce a označení modelu PC</t>
    </r>
  </si>
  <si>
    <t>10.1 Procesor</t>
  </si>
  <si>
    <t>10.2 Operační paměť</t>
  </si>
  <si>
    <t>10.3 Základní deska</t>
  </si>
  <si>
    <t>10.4 Grafická karta</t>
  </si>
  <si>
    <t>10.9 Obecné požadavky</t>
  </si>
  <si>
    <t>10.1.2 Počet fyzických jader procesoru</t>
  </si>
  <si>
    <t xml:space="preserve">10.1.2 Mezipaměť L3 </t>
  </si>
  <si>
    <t>10.1.3 Podpora virtualizace</t>
  </si>
  <si>
    <t>10.1.4 Podpora DDR5</t>
  </si>
  <si>
    <t>10.1.5 Kompatibilta</t>
  </si>
  <si>
    <t>10.2.1 Typ paměti</t>
  </si>
  <si>
    <t>10.2.2 Využití paměťových řadičů</t>
  </si>
  <si>
    <t>10.2.3 Celková kapacita paměti</t>
  </si>
  <si>
    <t>10.3.1 Podpora bootu</t>
  </si>
  <si>
    <t>10.3.2 TPM čip</t>
  </si>
  <si>
    <t>10.3.3 Podpora DDR5</t>
  </si>
  <si>
    <t>10.3.4 PCIe 5.0 x16 slot</t>
  </si>
  <si>
    <t>10.3.5 M.2 sloty</t>
  </si>
  <si>
    <t xml:space="preserve">10.3.6 USB 4 </t>
  </si>
  <si>
    <t>10.3.7 USB 3.2 Type-C konektor</t>
  </si>
  <si>
    <t>10.3.8 USB 3.2 Type-A konektor</t>
  </si>
  <si>
    <t>10.3.9 Kompatibilita</t>
  </si>
  <si>
    <t>10.5 Disk NVMe</t>
  </si>
  <si>
    <t>10.5.2 Kapacita disku</t>
  </si>
  <si>
    <t>10.5.4 Rychlost náhodného čtení</t>
  </si>
  <si>
    <t>10.5.6 Rychlost náhodného zápisu</t>
  </si>
  <si>
    <t>10.5.1 Standard M.2</t>
  </si>
  <si>
    <t>10.5.3 Uveďte životnost disku</t>
  </si>
  <si>
    <t>10.6 Síťová rozhraní</t>
  </si>
  <si>
    <t>10.7 Skříň</t>
  </si>
  <si>
    <t>10.7.1 Dostatečná dimenze pro grafickou kartu</t>
  </si>
  <si>
    <t>10.7.2 Barva</t>
  </si>
  <si>
    <t>10.8 Zdroj napájení</t>
  </si>
  <si>
    <t>10.8.1 Dimenze a počet konektorů</t>
  </si>
  <si>
    <t>10.8.2 Výkon zdroje</t>
  </si>
  <si>
    <t>10.8.3 Účinnost zdrojů napájení</t>
  </si>
  <si>
    <t>10.9.1 Funkčnost</t>
  </si>
  <si>
    <t>10.9.2 Operační systém</t>
  </si>
  <si>
    <t>10.9.3 Podpora pro OS Windows</t>
  </si>
  <si>
    <t>PC+klávesnice+myš</t>
  </si>
  <si>
    <t>NABÍDKOVÁ CENA CELKEM ZA 1 KUS PC (v Kč bez DPH)</t>
  </si>
  <si>
    <t>10.10 Klávesnice</t>
  </si>
  <si>
    <t>10.10.2 Jazyk</t>
  </si>
  <si>
    <t>10.10.3 Barva</t>
  </si>
  <si>
    <t>10.11.4 Barva popisků na klávesách</t>
  </si>
  <si>
    <t>10.11.5 Numerický blok</t>
  </si>
  <si>
    <t>10.11 Myš</t>
  </si>
  <si>
    <t>10.11.1 Tlačítka myši</t>
  </si>
  <si>
    <t>10.11.2 Typ senzoru myši</t>
  </si>
  <si>
    <t>10.11.3 Dosah komunikace</t>
  </si>
  <si>
    <t>10.11.4 Barva</t>
  </si>
  <si>
    <t>10.4.1 Dedikace</t>
  </si>
  <si>
    <t>10.4.2 Podpora CUDA</t>
  </si>
  <si>
    <t>10.4.3 Paměť</t>
  </si>
  <si>
    <t>10.4.4 Hodnota výkonu</t>
  </si>
  <si>
    <t>10.4.5 HDMI 2.1</t>
  </si>
  <si>
    <t>10.4.6 Display port 1.4</t>
  </si>
  <si>
    <t>11.1 Procesor</t>
  </si>
  <si>
    <r>
      <t xml:space="preserve">Uveďte </t>
    </r>
    <r>
      <rPr>
        <b/>
        <sz val="12"/>
        <color rgb="FF000000"/>
        <rFont val="Calibri"/>
        <family val="2"/>
      </rPr>
      <t>název</t>
    </r>
    <r>
      <rPr>
        <sz val="12"/>
        <color rgb="FF000000"/>
        <rFont val="Calibri"/>
        <family val="2"/>
      </rPr>
      <t xml:space="preserve"> výrobce a označení modelu </t>
    </r>
  </si>
  <si>
    <t>11.1.1 Počet fyzických jader procesoru</t>
  </si>
  <si>
    <t>11.2 Operační paměť</t>
  </si>
  <si>
    <t>11.2.1 Typ paměti</t>
  </si>
  <si>
    <t>11.2.2 Celková kapacita paměti</t>
  </si>
  <si>
    <t>11.3 Základní deska</t>
  </si>
  <si>
    <t>11.3.1 SATA</t>
  </si>
  <si>
    <t>11.3.2 Podpora TB4</t>
  </si>
  <si>
    <t>11.3.4 M.2 sloty</t>
  </si>
  <si>
    <t>11.4 Grafická karta</t>
  </si>
  <si>
    <t>11.4.1 Paměť</t>
  </si>
  <si>
    <t>11.4.2 PCIe</t>
  </si>
  <si>
    <t xml:space="preserve">11.4.4 Display port </t>
  </si>
  <si>
    <t>11.5 Disk NVMe</t>
  </si>
  <si>
    <t>11.5.1 SSD M.2</t>
  </si>
  <si>
    <t>11.5.2 Kapacita disku</t>
  </si>
  <si>
    <t>11.5.3 Uveďte životnost disku</t>
  </si>
  <si>
    <t>11.5.4 Rychlost čtení</t>
  </si>
  <si>
    <t>11.5.5 Rychlost zápisu</t>
  </si>
  <si>
    <t>11.6 Disk SATA</t>
  </si>
  <si>
    <t>CENA CELKEM ZA 1 KUS FORENZNÍ STANICE (v Kč bez DPH)</t>
  </si>
  <si>
    <t>NABÍDKOVÁ CENA CELKEM ZA 1 KUS FORENZNÍ STANICE (v Kč bez DPH)</t>
  </si>
  <si>
    <t>11.6.2 Kapacita disku</t>
  </si>
  <si>
    <t xml:space="preserve">11.6.1 SSD </t>
  </si>
  <si>
    <t>11.6.3 Uveďte životnost disku</t>
  </si>
  <si>
    <t>11.6.4 Rychlost čtení</t>
  </si>
  <si>
    <t>11.6.5 Rychlost zápisu</t>
  </si>
  <si>
    <t>11.7 Disk HDD</t>
  </si>
  <si>
    <t>11.7.1 HDD</t>
  </si>
  <si>
    <t>11.7.2 Kapacita disku</t>
  </si>
  <si>
    <t>11.7.3 Počet otáček</t>
  </si>
  <si>
    <t>11.7.4 Maximální rychlost přenosu</t>
  </si>
  <si>
    <t>11.8 Síťová rozhraní</t>
  </si>
  <si>
    <t>11.9 Skříň</t>
  </si>
  <si>
    <t>11.9.1 Počet externích pozic</t>
  </si>
  <si>
    <t>11.10 Zdroj napájení</t>
  </si>
  <si>
    <t>11.10.1 SATA</t>
  </si>
  <si>
    <t>11.10.2 Výkon zdroje</t>
  </si>
  <si>
    <t>11.10.3 Účinnost zdrojů napájení</t>
  </si>
  <si>
    <t>11.11 Forenzní blokátor</t>
  </si>
  <si>
    <t>11.12 Obecné požadavky</t>
  </si>
  <si>
    <t>11.12.1 Funkčnost</t>
  </si>
  <si>
    <t>11.13 Klávesnice</t>
  </si>
  <si>
    <t>11.13.1 Připojení k PC</t>
  </si>
  <si>
    <t>11.13.2 Provedení</t>
  </si>
  <si>
    <t>11.13.3 Délka kabelu klávesnice</t>
  </si>
  <si>
    <t>11.13.4 Jazyk</t>
  </si>
  <si>
    <t>11.13.5 Barva</t>
  </si>
  <si>
    <t>11.13.6 Barva popisků na klávesách</t>
  </si>
  <si>
    <t>11.13.7 Rozložení kláves</t>
  </si>
  <si>
    <t>11.13.8 Rozložení kláves II</t>
  </si>
  <si>
    <t>11.13.9 Rozložení kláves III</t>
  </si>
  <si>
    <t>11.13.10 Numerický blok</t>
  </si>
  <si>
    <t>11.13.11 Ostatní</t>
  </si>
  <si>
    <t>11.14 Myš</t>
  </si>
  <si>
    <t>11.14.1 Typ připojení</t>
  </si>
  <si>
    <t>11.14.2 Tlačítka myši</t>
  </si>
  <si>
    <t>11.14.3 Typ senzoru myši</t>
  </si>
  <si>
    <t>11.14.4 Délka kabelu myši</t>
  </si>
  <si>
    <t>11.14.5 DPI</t>
  </si>
  <si>
    <t>11.14.6 Barva</t>
  </si>
  <si>
    <t>11.14.7 Ergonomie</t>
  </si>
  <si>
    <r>
      <t>3. Hodnota každého pole technického parametru musí odpovídat</t>
    </r>
    <r>
      <rPr>
        <b/>
        <i/>
        <sz val="11"/>
        <color rgb="FF000000"/>
        <rFont val="Calibri"/>
        <family val="2"/>
      </rPr>
      <t xml:space="preserve"> požadované, minimální  nebo maximální hodnotě </t>
    </r>
    <r>
      <rPr>
        <i/>
        <sz val="11"/>
        <color rgb="FF000000"/>
        <rFont val="Calibri"/>
        <family val="2"/>
      </rPr>
      <t>uvedené ve sloupci "Požadovaná hodnota parametru".</t>
    </r>
  </si>
  <si>
    <r>
      <t xml:space="preserve">Uveďte </t>
    </r>
    <r>
      <rPr>
        <b/>
        <sz val="11"/>
        <color rgb="FF000000"/>
        <rFont val="Calibri"/>
        <family val="2"/>
      </rPr>
      <t>označení</t>
    </r>
    <r>
      <rPr>
        <sz val="11"/>
        <color rgb="FF000000"/>
        <rFont val="Calibri"/>
        <family val="2"/>
      </rPr>
      <t xml:space="preserve"> třídy certifikované účinnosti zdrojů napájení (</t>
    </r>
    <r>
      <rPr>
        <b/>
        <sz val="11"/>
        <color rgb="FF000000"/>
        <rFont val="Calibri"/>
        <family val="2"/>
      </rPr>
      <t>alespoň 80 Plus Gold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</si>
  <si>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počet jader</t>
    </r>
    <r>
      <rPr>
        <sz val="11"/>
        <color rgb="FF000000"/>
        <rFont val="Calibri"/>
        <family val="2"/>
      </rPr>
      <t xml:space="preserve"> grafické karty (Shading units/stream processor, </t>
    </r>
    <r>
      <rPr>
        <b/>
        <sz val="11"/>
        <color rgb="FF000000"/>
        <rFont val="Calibri"/>
        <family val="2"/>
      </rPr>
      <t>alespoň 4096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</si>
  <si>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počet Tensor</t>
    </r>
    <r>
      <rPr>
        <sz val="11"/>
        <color rgb="FF000000"/>
        <rFont val="Calibri"/>
        <family val="2"/>
      </rPr>
      <t xml:space="preserve"> jader karty (</t>
    </r>
    <r>
      <rPr>
        <b/>
        <sz val="11"/>
        <color rgb="FF000000"/>
        <rFont val="Calibri"/>
        <family val="2"/>
      </rPr>
      <t>alespoň 130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</si>
  <si>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VRAM</t>
    </r>
    <r>
      <rPr>
        <sz val="11"/>
        <color rgb="FF000000"/>
        <rFont val="Calibri"/>
        <family val="2"/>
      </rPr>
      <t xml:space="preserve"> karty (</t>
    </r>
    <r>
      <rPr>
        <b/>
        <sz val="11"/>
        <color rgb="FF000000"/>
        <rFont val="Calibri"/>
        <family val="2"/>
      </rPr>
      <t>alespoň 16 GB</t>
    </r>
    <r>
      <rPr>
        <sz val="11"/>
        <color rgb="FF000000"/>
        <rFont val="Calibri"/>
        <family val="2"/>
      </rPr>
      <t>).</t>
    </r>
  </si>
  <si>
    <r>
      <t>Uveďte</t>
    </r>
    <r>
      <rPr>
        <b/>
        <sz val="11"/>
        <color rgb="FF000000"/>
        <rFont val="Calibri"/>
        <family val="2"/>
      </rPr>
      <t xml:space="preserve"> typ </t>
    </r>
    <r>
      <rPr>
        <sz val="11"/>
        <color rgb="FF000000"/>
        <rFont val="Calibri"/>
        <family val="2"/>
      </rPr>
      <t>technologie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paměti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 xml:space="preserve">alespoň GDDR6 </t>
    </r>
    <r>
      <rPr>
        <sz val="11"/>
        <color rgb="FF000000"/>
        <rFont val="Calibri"/>
        <family val="2"/>
      </rPr>
      <t>nebo GDDR6X).</t>
    </r>
  </si>
  <si>
    <r>
      <t>Uveďte</t>
    </r>
    <r>
      <rPr>
        <b/>
        <sz val="11"/>
        <color rgb="FF000000"/>
        <rFont val="Calibri"/>
        <family val="2"/>
      </rPr>
      <t xml:space="preserve"> verzi </t>
    </r>
    <r>
      <rPr>
        <sz val="11"/>
        <color rgb="FF000000"/>
        <rFont val="Calibri"/>
        <family val="2"/>
      </rPr>
      <t>technologie</t>
    </r>
    <r>
      <rPr>
        <b/>
        <sz val="11"/>
        <color rgb="FF000000"/>
        <rFont val="Calibri"/>
        <family val="2"/>
      </rPr>
      <t xml:space="preserve"> CUDA (Compute capability, alespoň 8.9)</t>
    </r>
    <r>
      <rPr>
        <sz val="11"/>
        <color rgb="FF000000"/>
        <rFont val="Calibri"/>
        <family val="2"/>
      </rPr>
      <t>.</t>
    </r>
  </si>
  <si>
    <r>
      <t>Uveďte</t>
    </r>
    <r>
      <rPr>
        <b/>
        <sz val="11"/>
        <color rgb="FF000000"/>
        <rFont val="Calibri"/>
        <family val="2"/>
      </rPr>
      <t xml:space="preserve"> šířku</t>
    </r>
    <r>
      <rPr>
        <sz val="11"/>
        <color rgb="FF000000"/>
        <rFont val="Calibri"/>
        <family val="2"/>
      </rPr>
      <t xml:space="preserve"> grafické karty</t>
    </r>
    <r>
      <rPr>
        <b/>
        <sz val="11"/>
        <color rgb="FF000000"/>
        <rFont val="Calibri"/>
        <family val="2"/>
      </rPr>
      <t xml:space="preserve"> (maximálně 36 cm)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</si>
  <si>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b/>
        <sz val="11"/>
        <color rgb="FF000000"/>
        <rFont val="Calibri"/>
        <family val="2"/>
      </rPr>
      <t xml:space="preserve">výkon </t>
    </r>
    <r>
      <rPr>
        <sz val="11"/>
        <color rgb="FF000000"/>
        <rFont val="Calibri"/>
        <family val="2"/>
      </rPr>
      <t>zdroje napájení (</t>
    </r>
    <r>
      <rPr>
        <b/>
        <sz val="11"/>
        <color rgb="FF000000"/>
        <rFont val="Calibri"/>
        <family val="2"/>
      </rPr>
      <t>alespoň 550W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</si>
  <si>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sz val="11"/>
        <color rgb="FF000000"/>
        <rFont val="Calibri"/>
        <family val="2"/>
      </rPr>
      <t>celkový napájecí rozpočet</t>
    </r>
    <r>
      <rPr>
        <sz val="11"/>
        <color rgb="FF000000"/>
        <rFont val="Calibri"/>
        <family val="2"/>
      </rPr>
      <t xml:space="preserve"> (</t>
    </r>
    <r>
      <rPr>
        <b/>
        <sz val="11"/>
        <color rgb="FF000000"/>
        <rFont val="Calibri"/>
        <family val="2"/>
      </rPr>
      <t>alespoň 250 W</t>
    </r>
    <r>
      <rPr>
        <sz val="11"/>
        <color rgb="FF000000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</si>
  <si>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dokovací stanice napájecí síťový kabel pro evropské zásuvky.</t>
    </r>
  </si>
  <si>
    <r>
      <t>Uveďte velikost monitoru (</t>
    </r>
    <r>
      <rPr>
        <b/>
        <sz val="11"/>
        <color rgb="FF000000"/>
        <rFont val="Calibri"/>
        <family val="2"/>
      </rPr>
      <t>alespoň 27 palců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</si>
  <si>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monitor poměr stran 16:9.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</si>
  <si>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povrch monitoru matný/antireflexní.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</si>
  <si>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technologie IPS nebo OLED.</t>
    </r>
  </si>
  <si>
    <r>
      <t>Uveďte jas monitoru (</t>
    </r>
    <r>
      <rPr>
        <b/>
        <sz val="11"/>
        <color rgb="FF000000"/>
        <rFont val="Calibri"/>
        <family val="2"/>
      </rPr>
      <t>alespoň 350 nitů cd/m2</t>
    </r>
    <r>
      <rPr>
        <sz val="11"/>
        <color rgb="FF000000"/>
        <rFont val="Calibri"/>
        <family val="2"/>
      </rPr>
      <t>).</t>
    </r>
  </si>
  <si>
    <r>
      <t>Uveďte kontrast monitoru (</t>
    </r>
    <r>
      <rPr>
        <b/>
        <sz val="11"/>
        <color rgb="FF000000"/>
        <rFont val="Calibri"/>
        <family val="2"/>
      </rPr>
      <t>alespoň 1000:1</t>
    </r>
    <r>
      <rPr>
        <sz val="11"/>
        <color rgb="FF000000"/>
        <rFont val="Calibri"/>
        <family val="2"/>
      </rPr>
      <t>).</t>
    </r>
  </si>
  <si>
    <r>
      <t>Uveďte rozlišení monitoru (</t>
    </r>
    <r>
      <rPr>
        <b/>
        <sz val="11"/>
        <color rgb="FF000000"/>
        <rFont val="Calibri"/>
        <family val="2"/>
      </rPr>
      <t>alespoň 3840 x 2160 pixelů</t>
    </r>
    <r>
      <rPr>
        <sz val="11"/>
        <color rgb="FF000000"/>
        <rFont val="Calibri"/>
        <family val="2"/>
      </rPr>
      <t>).</t>
    </r>
  </si>
  <si>
    <r>
      <t xml:space="preserve">Uveďte odezvu monitoru </t>
    </r>
    <r>
      <rPr>
        <b/>
        <sz val="11"/>
        <color rgb="FF000000"/>
        <rFont val="Calibri"/>
        <family val="2"/>
      </rPr>
      <t>(nanejvýš 5 ms)</t>
    </r>
    <r>
      <rPr>
        <sz val="11"/>
        <color rgb="FF000000"/>
        <rFont val="Calibri"/>
        <family val="2"/>
      </rPr>
      <t>.</t>
    </r>
  </si>
  <si>
    <r>
      <t xml:space="preserve">Uveďte obnovovací frekvenci monitoru </t>
    </r>
    <r>
      <rPr>
        <b/>
        <sz val="11"/>
        <color rgb="FF000000"/>
        <rFont val="Calibri"/>
        <family val="2"/>
      </rPr>
      <t>(alespoň 60 HZ při nativním rozlišení)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</si>
  <si>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Adaptive-Sync, AMD FreeSync či G-Sync kompatibilní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</si>
  <si>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monitor umožňuje nastavení výšky a u</t>
    </r>
    <r>
      <rPr>
        <sz val="11"/>
        <color rgb="FF000000"/>
        <rFont val="Calibri"/>
        <family val="2"/>
      </rPr>
      <t>možňuje pivot (alespoň -90° až +90°).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</si>
  <si>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monitor napájecí síťový kabel pro evropské zásuvky.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</si>
  <si>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monitor nemá zakřivení (tzn., že je plochý).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</si>
  <si>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Adaptive-Sync, AMD FreeSync či G-Sync kompatibilní.</t>
    </r>
  </si>
  <si>
    <r>
      <t>Uveďte velikost monitoru (</t>
    </r>
    <r>
      <rPr>
        <b/>
        <sz val="11"/>
        <color rgb="FF000000"/>
        <rFont val="Calibri"/>
        <family val="2"/>
      </rPr>
      <t>alespoň 34 palců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</si>
  <si>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monitor poměr stran 21:9.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</si>
  <si>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zakřivěný.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</si>
  <si>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technologie VA, IPS nebo OLED.</t>
    </r>
  </si>
  <si>
    <r>
      <t>Uveďte jas monitoru (</t>
    </r>
    <r>
      <rPr>
        <b/>
        <sz val="11"/>
        <color rgb="FF000000"/>
        <rFont val="Calibri"/>
        <family val="2"/>
      </rPr>
      <t>alespoň 300 nitů cd/m2</t>
    </r>
    <r>
      <rPr>
        <sz val="11"/>
        <color rgb="FF000000"/>
        <rFont val="Calibri"/>
        <family val="2"/>
      </rPr>
      <t>).</t>
    </r>
  </si>
  <si>
    <r>
      <t>Uveďte kontrast monitoru (</t>
    </r>
    <r>
      <rPr>
        <b/>
        <sz val="11"/>
        <color rgb="FF000000"/>
        <rFont val="Calibri"/>
        <family val="2"/>
      </rPr>
      <t>alespoň 3000:1)</t>
    </r>
    <r>
      <rPr>
        <sz val="11"/>
        <color rgb="FF000000"/>
        <rFont val="Calibri"/>
        <family val="2"/>
      </rPr>
      <t>.</t>
    </r>
  </si>
  <si>
    <r>
      <t>Uveďte rozlišení monitoru (</t>
    </r>
    <r>
      <rPr>
        <b/>
        <sz val="11"/>
        <color rgb="FF000000"/>
        <rFont val="Calibri"/>
        <family val="2"/>
      </rPr>
      <t>alespoň 3440 x 1440 pixelů)</t>
    </r>
    <r>
      <rPr>
        <sz val="11"/>
        <color rgb="FF000000"/>
        <rFont val="Calibri"/>
        <family val="2"/>
      </rPr>
      <t>.</t>
    </r>
  </si>
  <si>
    <r>
      <t xml:space="preserve">Uveďte obnovovací frekvenci monitoru </t>
    </r>
    <r>
      <rPr>
        <b/>
        <sz val="11"/>
        <color rgb="FF000000"/>
        <rFont val="Calibri"/>
        <family val="2"/>
      </rPr>
      <t>(alespoň 100 HZ při nativním rozlišení)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</si>
  <si>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monitor umožňuje nastavení výšky a vertikální naklápění.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</si>
  <si>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monitor vestavěnou kameru s mikrofonem, technologii Flicker-free a dodávka obsahuje napájecí síťový kabel pro evropské zásuvky.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</si>
  <si>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klávesnice konektor typu USB-A.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</si>
  <si>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klávesnice nastavena na český jazyk a má rozložení kláves QWERT/Z.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</si>
  <si>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klávesnice v provedení slim.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</si>
  <si>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klávesnice provedena v černé barvě.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</si>
  <si>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jsou popisky jednolivých kláves provedeny v bílé barvě.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</si>
  <si>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jsou klávesy Insert, Delete, Home, End, Page Up, Page Down a směrové šipky standardně ve dvou samostatných, oddělených blocích, bez dalších kláves mezi těmito bloky.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</si>
  <si>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klávesnice bez přidané funkční klávesy napravo nebo nalevo od klávesy pravý Shift (např. Macro), bez multimediálních či speciálních funkčních kláves.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</si>
  <si>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klávesnice samostatný numerický blok.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</si>
  <si>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klávesnice vyklápěcí nožičky na spodní straně klávesnice.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</si>
  <si>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myš vybavena tlačítky: Levý klik, pravý klik, střední klik součástí rolovacího kolečka.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</si>
  <si>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myš vybavena optickým senzorem.</t>
    </r>
  </si>
  <si>
    <r>
      <t>Uveďte rozlišení senzoru myši (</t>
    </r>
    <r>
      <rPr>
        <b/>
        <sz val="11"/>
        <color rgb="FF000000"/>
        <rFont val="Calibri"/>
        <family val="2"/>
      </rPr>
      <t>alespoň 1200 DPI)</t>
    </r>
    <r>
      <rPr>
        <sz val="11"/>
        <color rgb="FF000000"/>
        <rFont val="Calibri"/>
        <family val="2"/>
      </rPr>
      <t>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</si>
  <si>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myš provedena v černé barvě.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</si>
  <si>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myš vhodná pro použití pravou i levou rukou.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</si>
  <si>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zdroj dostatečný výkon pro PC sestavu s intel i5-8400, NVMe diskem a GPU kartou (položka č. 1).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</si>
  <si>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zdroj disponuje potřebnými konektory k připojení napájení základní desky (24 pin pro základní desku, 8 pin ATX 12V pro CPU) a GPU (položka č. 1).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</si>
  <si>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monitor vestavěné reproduktory.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</si>
  <si>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monitor alespoň 1x vstup DisplayPort 1.2, 2x vstup HDMI 2.0.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</si>
  <si>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je délka kabelu myši </t>
    </r>
    <r>
      <rPr>
        <b/>
        <sz val="11"/>
        <rFont val="Calibri"/>
        <family val="2"/>
      </rPr>
      <t>alespoň 1,6 m.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</si>
  <si>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myš vybavena optickým senzorem.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</si>
  <si>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myš provedena v černé barvě.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</si>
  <si>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myš vhodná pro použití pravou i levou rukou.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</si>
  <si>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je DPI myši </t>
    </r>
    <r>
      <rPr>
        <b/>
        <sz val="11"/>
        <rFont val="Calibri"/>
        <family val="2"/>
      </rPr>
      <t>alespoň 1200 DPI.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</si>
  <si>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myš vybavena tlačítky: Levý klik, pravý klik, střední klik součástí rolovacího kolečka.</t>
    </r>
  </si>
  <si>
    <t>Uveďte název výrobce a označení modelu myši.</t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</si>
  <si>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myš přípojena pomocí USB-A.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</si>
  <si>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má klávesnice vyklápěcí nožičky na spodní straně klávesnice.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</si>
  <si>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má klávesnice samostatný numerický blok.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</si>
  <si>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klávesnice bez přidané funkční klávesy napravo nebo nalevo od klávesy pravý Shift (např. Macro),  bez multimediálních či speciálních funkčních kláves.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</si>
  <si>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není redukovaná velikost kláves pravý Shift, levý Shift a BackSpace, jednořádková klávesa Enter.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</si>
  <si>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jsou klávesy Insert, Delete, Home, End, Page Up, Page Down a směrové šipky standardně ve dvou samostatných, oddělených blocích, bez dalších kláves mezi těmito bloky.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</si>
  <si>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jsou popisky jednolivých kláves provedeny v bílé barvě.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</si>
  <si>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klávesnice provedena v černé barvě.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</si>
  <si>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klávesnice popisky v českém jazyce a má rozložení kláves QWERT/Z.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</si>
  <si>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je délka kabelu klávesnice </t>
    </r>
    <r>
      <rPr>
        <b/>
        <sz val="11"/>
        <rFont val="Calibri"/>
        <family val="2"/>
      </rPr>
      <t>alespoň 1,6 m.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</si>
  <si>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stanice sestavena a byla otestována její funkčnost.</t>
    </r>
  </si>
  <si>
    <t>Uveďte název výrobce a označení modelu klávesnice.</t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</si>
  <si>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je klávesnice připojena pomocí </t>
    </r>
    <r>
      <rPr>
        <b/>
        <sz val="11"/>
        <rFont val="Calibri"/>
        <family val="2"/>
      </rPr>
      <t>USB-A.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</si>
  <si>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je klávesnice v provedení </t>
    </r>
    <r>
      <rPr>
        <b/>
        <sz val="11"/>
        <rFont val="Calibri"/>
        <family val="2"/>
      </rPr>
      <t>slim.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</si>
  <si>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stanice obsahuje vestavěný forenzní blokátor s HW blokováním zápisu pro paměťová média typu SATA, SAS, USB 3.0, IDE, PCIe vč. diskových adaptérů (min. microSATA, blade-type SSD, LIF, ZIF, 1.8“ IDE, PCIe card, PCIe m.2, PCIe podpora Apple mid2013-2016).</t>
    </r>
  </si>
  <si>
    <r>
      <t>Uveďte deklarovanou hodnotu výkonu (</t>
    </r>
    <r>
      <rPr>
        <b/>
        <sz val="11"/>
        <color rgb="FF000000"/>
        <rFont val="Calibri"/>
        <family val="2"/>
      </rPr>
      <t>alespoň 1000 W</t>
    </r>
    <r>
      <rPr>
        <sz val="11"/>
        <color rgb="FF000000"/>
        <rFont val="Calibri"/>
        <family val="2"/>
      </rPr>
      <t>).</t>
    </r>
  </si>
  <si>
    <r>
      <t>Uveďte počet SATA (</t>
    </r>
    <r>
      <rPr>
        <b/>
        <sz val="11"/>
        <rFont val="Calibri"/>
        <family val="2"/>
      </rPr>
      <t>alespoň 12</t>
    </r>
    <r>
      <rPr>
        <sz val="11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</si>
  <si>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počet externích pozic 5,25" (alespoň 5)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</si>
  <si>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skříně.</t>
    </r>
  </si>
  <si>
    <r>
      <t xml:space="preserve">Uveďte maximální rychlost přenosu disku HDD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alespoň 200 MB/s</t>
    </r>
    <r>
      <rPr>
        <sz val="11"/>
        <rFont val="Calibri"/>
        <family val="2"/>
      </rPr>
      <t>).</t>
    </r>
  </si>
  <si>
    <r>
      <t>Uveďte počet otáček disku HDD (</t>
    </r>
    <r>
      <rPr>
        <b/>
        <sz val="11"/>
        <color rgb="FF000000"/>
        <rFont val="Calibri"/>
        <family val="2"/>
      </rPr>
      <t>alespoň 7200 RPM</t>
    </r>
    <r>
      <rPr>
        <sz val="11"/>
        <color rgb="FF000000"/>
        <rFont val="Calibri"/>
        <family val="2"/>
      </rPr>
      <t>).</t>
    </r>
  </si>
  <si>
    <r>
      <t xml:space="preserve">Uveďte celkovou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disku HDD (</t>
    </r>
    <r>
      <rPr>
        <b/>
        <sz val="11"/>
        <color rgb="FF000000"/>
        <rFont val="Calibri"/>
        <family val="2"/>
      </rPr>
      <t>alespoň 8 TB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</si>
  <si>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disku.</t>
    </r>
  </si>
  <si>
    <r>
      <t xml:space="preserve">Uveďte </t>
    </r>
    <r>
      <rPr>
        <b/>
        <sz val="11"/>
        <color rgb="FF000000"/>
        <rFont val="Calibri"/>
        <family val="2"/>
      </rPr>
      <t>označení</t>
    </r>
    <r>
      <rPr>
        <sz val="11"/>
        <color rgb="FF000000"/>
        <rFont val="Calibri"/>
        <family val="2"/>
      </rPr>
      <t xml:space="preserve"> třídy certifikované účinnosti zdrojů napájení (</t>
    </r>
    <r>
      <rPr>
        <b/>
        <sz val="11"/>
        <color rgb="FF000000"/>
        <rFont val="Calibri"/>
        <family val="2"/>
      </rPr>
      <t>alespoň 80 PLUS Gold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</si>
  <si>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zdroje napájení nebo stanice.</t>
    </r>
  </si>
  <si>
    <r>
      <t>Uveďte rychlost čtení disku NVMe (</t>
    </r>
    <r>
      <rPr>
        <b/>
        <sz val="11"/>
        <rFont val="Calibri"/>
        <family val="2"/>
      </rPr>
      <t>alespoň 7300 MB/s</t>
    </r>
    <r>
      <rPr>
        <sz val="11"/>
        <rFont val="Calibri"/>
        <family val="2"/>
      </rPr>
      <t>).</t>
    </r>
  </si>
  <si>
    <r>
      <t>Uveďte rychlost zápisu disku NVMe (</t>
    </r>
    <r>
      <rPr>
        <b/>
        <sz val="11"/>
        <rFont val="Calibri"/>
        <family val="2"/>
      </rPr>
      <t>alespoň 6000 Mb/s</t>
    </r>
    <r>
      <rPr>
        <sz val="11"/>
        <rFont val="Calibri"/>
        <family val="2"/>
      </rPr>
      <t>).</t>
    </r>
  </si>
  <si>
    <r>
      <t>Uveďte rychlost čtení disku SATA (</t>
    </r>
    <r>
      <rPr>
        <b/>
        <sz val="11"/>
        <rFont val="Calibri"/>
        <family val="2"/>
      </rPr>
      <t>alespoň 500 MB/s</t>
    </r>
    <r>
      <rPr>
        <sz val="11"/>
        <rFont val="Calibri"/>
        <family val="2"/>
      </rPr>
      <t>).</t>
    </r>
  </si>
  <si>
    <r>
      <t>Uveďte rychlost zápisu disku SATA (</t>
    </r>
    <r>
      <rPr>
        <b/>
        <sz val="11"/>
        <rFont val="Calibri"/>
        <family val="2"/>
      </rPr>
      <t>alespoň 500 Mb/s</t>
    </r>
    <r>
      <rPr>
        <sz val="11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</si>
  <si>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grafická karta obsahuje alespoň 1x Display Port.</t>
    </r>
  </si>
  <si>
    <t>11.4.3 HDMI</t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</si>
  <si>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 pokud grafická karta obsahuje PCIe sběrnici 4.0.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</si>
  <si>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grafická karta obsahuje rozhraní alespoň 1x HDMI.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</si>
  <si>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grafické karty.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</si>
  <si>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alespoň 2x M.2 sloty.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</si>
  <si>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3x PCIe x16 slot.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</si>
  <si>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základní deska </t>
    </r>
    <r>
      <rPr>
        <b/>
        <sz val="11"/>
        <color rgb="FF000000"/>
        <rFont val="Calibri"/>
        <family val="2"/>
      </rPr>
      <t>podporuje TB4.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</si>
  <si>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základní deska </t>
    </r>
    <r>
      <rPr>
        <b/>
        <sz val="11"/>
        <rFont val="Calibri"/>
        <family val="2"/>
      </rPr>
      <t>obsahuje alespoň 6x SATA.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</si>
  <si>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základní desky.</t>
    </r>
  </si>
  <si>
    <r>
      <t xml:space="preserve">Uveďte celkovou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paměti (</t>
    </r>
    <r>
      <rPr>
        <b/>
        <sz val="11"/>
        <color rgb="FF000000"/>
        <rFont val="Calibri"/>
        <family val="2"/>
      </rPr>
      <t>alespoň 64 GB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</si>
  <si>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operační paměti.</t>
    </r>
  </si>
  <si>
    <r>
      <t xml:space="preserve">Uveďte </t>
    </r>
    <r>
      <rPr>
        <b/>
        <sz val="11"/>
        <color rgb="FF000000"/>
        <rFont val="Calibri"/>
        <family val="2"/>
      </rPr>
      <t>hodnotu</t>
    </r>
    <r>
      <rPr>
        <sz val="11"/>
        <color rgb="FF000000"/>
        <rFont val="Calibri"/>
        <family val="2"/>
      </rPr>
      <t xml:space="preserve"> výkonu dle měření </t>
    </r>
    <r>
      <rPr>
        <b/>
        <sz val="11"/>
        <color rgb="FF000000"/>
        <rFont val="Calibri"/>
        <family val="2"/>
      </rPr>
      <t>Passmark CPU Mark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>alespoň 46000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</si>
  <si>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 xml:space="preserve">počet fyzických jader </t>
    </r>
    <r>
      <rPr>
        <sz val="11"/>
        <color rgb="FF000000"/>
        <rFont val="Calibri"/>
        <family val="2"/>
      </rPr>
      <t>procesoru (</t>
    </r>
    <r>
      <rPr>
        <b/>
        <sz val="11"/>
        <color rgb="FF000000"/>
        <rFont val="Calibri"/>
        <family val="2"/>
      </rPr>
      <t>alespoň 16</t>
    </r>
    <r>
      <rPr>
        <b/>
        <sz val="11"/>
        <color rgb="FF000000"/>
        <rFont val="Calibri"/>
        <family val="2"/>
      </rPr>
      <t xml:space="preserve"> fyzických jader architektury x86-64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</si>
  <si>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procesoru (architektura x86-64).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</si>
  <si>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je dosah komunikace myši </t>
    </r>
    <r>
      <rPr>
        <b/>
        <sz val="11"/>
        <rFont val="Calibri"/>
        <family val="2"/>
      </rPr>
      <t>alespoň 10 m.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</si>
  <si>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vybavena tlačítky: Levý klik, pravý klik, střední klik součástí rolovacího kolečka.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</si>
  <si>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jsou popisky jednotlivých kláves provedeny v bílé barvě.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</si>
  <si>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klávesnice komunikuje bezdrátově a šifrovaně.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</si>
  <si>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>pokud OS Windows podporuje všechny jednotlivé součásti sestavy.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</si>
  <si>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 xml:space="preserve">pokud je PC dodáváno vč. licence operačního systému alespoň </t>
    </r>
    <r>
      <rPr>
        <b/>
        <sz val="11"/>
        <color rgb="FF000000"/>
        <rFont val="Calibri"/>
        <family val="2"/>
      </rPr>
      <t>Windows 11 Home 64-bit.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</si>
  <si>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PC sestaveno a byla otestována jeho funkčnost.</t>
    </r>
  </si>
  <si>
    <r>
      <t>Uveďte deklarovanou hodnotu výkonu (</t>
    </r>
    <r>
      <rPr>
        <b/>
        <sz val="11"/>
        <color rgb="FF000000"/>
        <rFont val="Calibri"/>
        <family val="2"/>
      </rPr>
      <t>alespoň 800 W</t>
    </r>
    <r>
      <rPr>
        <sz val="11"/>
        <color rgb="FF000000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</si>
  <si>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PC osazeno zdroji o </t>
    </r>
    <r>
      <rPr>
        <b/>
        <sz val="11"/>
        <color rgb="FF000000"/>
        <rFont val="Calibri"/>
        <family val="2"/>
      </rPr>
      <t>dostatečném výkonu</t>
    </r>
    <r>
      <rPr>
        <sz val="11"/>
        <color rgb="FF000000"/>
        <rFont val="Calibri"/>
        <family val="2"/>
      </rPr>
      <t xml:space="preserve"> dimenzovaném pro konkrétní konfiguraci PC a má dostatečný počet konektorů.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</si>
  <si>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zdroje napájení nebo PC.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</si>
  <si>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skříň PC provedena v černé barvě.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</si>
  <si>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skříň PC dostatečnou dimenzi pro grafickou kartu popsanou v bodě 10.4.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</si>
  <si>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skříně nebo PC.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</si>
  <si>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na základní desce 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ntegrovaná síťová karta alespoň 1 Gb/s, RJ-45 (LAN), podpora PXE, WoL.</t>
    </r>
  </si>
  <si>
    <r>
      <t>Uveďte rychlost náhodného zápisu disku NVMe (</t>
    </r>
    <r>
      <rPr>
        <b/>
        <sz val="11"/>
        <color rgb="FF000000"/>
        <rFont val="Calibri"/>
        <family val="2"/>
      </rPr>
      <t>alespoň 1 000 000 IOPS</t>
    </r>
    <r>
      <rPr>
        <sz val="11"/>
        <color rgb="FF000000"/>
        <rFont val="Calibri"/>
        <family val="2"/>
      </rPr>
      <t>).</t>
    </r>
  </si>
  <si>
    <r>
      <t>Uveďte rychlost náhodného čtení disku NVMe (</t>
    </r>
    <r>
      <rPr>
        <b/>
        <sz val="11"/>
        <color rgb="FF000000"/>
        <rFont val="Calibri"/>
        <family val="2"/>
      </rPr>
      <t>alespoň 1 000 000 IOPS</t>
    </r>
    <r>
      <rPr>
        <sz val="11"/>
        <color rgb="FF000000"/>
        <rFont val="Calibri"/>
        <family val="2"/>
      </rPr>
      <t>).</t>
    </r>
  </si>
  <si>
    <r>
      <t>Uveďte životnost disku NVMe (</t>
    </r>
    <r>
      <rPr>
        <b/>
        <sz val="11"/>
        <color rgb="FF000000"/>
        <rFont val="Calibri"/>
        <family val="2"/>
      </rPr>
      <t>alespoň 500 TBW</t>
    </r>
    <r>
      <rPr>
        <sz val="11"/>
        <color rgb="FF000000"/>
        <rFont val="Calibri"/>
        <family val="2"/>
      </rPr>
      <t>).</t>
    </r>
  </si>
  <si>
    <r>
      <t xml:space="preserve">Uveďte celkovou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disku NVMe (</t>
    </r>
    <r>
      <rPr>
        <b/>
        <sz val="11"/>
        <color rgb="FF000000"/>
        <rFont val="Calibri"/>
        <family val="2"/>
      </rPr>
      <t>alespoň 1 TB</t>
    </r>
    <r>
      <rPr>
        <sz val="11"/>
        <color rgb="FF000000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</si>
  <si>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je disk disk standardu M.2.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</si>
  <si>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grafická karta obsahuje alespoň 1x Display Port 1.4.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</si>
  <si>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grafická karta obsahuje alespoň 1x HDMI 2.1.</t>
    </r>
  </si>
  <si>
    <r>
      <t>Uveďte hodnotu výkonu grafické karty dle měření Passmark G3D Mark (</t>
    </r>
    <r>
      <rPr>
        <b/>
        <sz val="11"/>
        <color rgb="FF000000"/>
        <rFont val="Calibri"/>
        <family val="2"/>
      </rPr>
      <t>alespoň 25000</t>
    </r>
    <r>
      <rPr>
        <sz val="11"/>
        <color rgb="FF000000"/>
        <rFont val="Calibri"/>
        <family val="2"/>
      </rPr>
      <t>).</t>
    </r>
  </si>
  <si>
    <r>
      <t>Uveďte hodnotu video paměti grafické karty (</t>
    </r>
    <r>
      <rPr>
        <b/>
        <sz val="11"/>
        <color rgb="FF000000"/>
        <rFont val="Calibri"/>
        <family val="2"/>
      </rPr>
      <t>alespoň 12 GB video paměti</t>
    </r>
    <r>
      <rPr>
        <sz val="11"/>
        <color rgb="FF000000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</si>
  <si>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grafická karta podporuje CUDA.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</si>
  <si>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je grafická karta dedikovaná.</t>
    </r>
  </si>
  <si>
    <r>
      <t>Uveďte "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základní deska kompatibilní se zbytkem sestavy.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</si>
  <si>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5x USB 3.2 Type-A konektor, z toho alespoň 1x 10 Gbps.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</si>
  <si>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3x USB 3.2 Type-C konektor, z toho alespoň 1x 10 Gbps.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</si>
  <si>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1x USB 4 (s podporou Thunderbolt 4 a Display Port 1.4).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</si>
  <si>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3x M.2 sloty.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</si>
  <si>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1x PCIe 5.0 x16 slot.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</si>
  <si>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základní deska </t>
    </r>
    <r>
      <rPr>
        <b/>
        <sz val="11"/>
        <color rgb="FF000000"/>
        <rFont val="Calibri"/>
        <family val="2"/>
      </rPr>
      <t>podporuje DDR5.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</si>
  <si>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základní deska </t>
    </r>
    <r>
      <rPr>
        <b/>
        <sz val="11"/>
        <color rgb="FF000000"/>
        <rFont val="Calibri"/>
        <family val="2"/>
      </rPr>
      <t>obsahuje TPM čip alespoň verze 2.0.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</si>
  <si>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základní deska </t>
    </r>
    <r>
      <rPr>
        <b/>
        <sz val="11"/>
        <color rgb="FF000000"/>
        <rFont val="Calibri"/>
        <family val="2"/>
      </rPr>
      <t>podporuje boot OS z NVMe disku v UEFI režimu.</t>
    </r>
  </si>
  <si>
    <r>
      <t xml:space="preserve">Uveďte celkovou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paměti PC (</t>
    </r>
    <r>
      <rPr>
        <b/>
        <sz val="11"/>
        <color rgb="FF000000"/>
        <rFont val="Calibri"/>
        <family val="2"/>
      </rPr>
      <t>alespoň 64 GB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</si>
  <si>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>pokud je paměť zapojena tak, aby se využila šířka všech paměťových řadičů.</t>
    </r>
  </si>
  <si>
    <r>
      <t xml:space="preserve">Uveďte </t>
    </r>
    <r>
      <rPr>
        <b/>
        <sz val="11"/>
        <color rgb="FF000000"/>
        <rFont val="Calibri"/>
        <family val="2"/>
      </rPr>
      <t>hodnotu</t>
    </r>
    <r>
      <rPr>
        <sz val="11"/>
        <color rgb="FF000000"/>
        <rFont val="Calibri"/>
        <family val="2"/>
      </rPr>
      <t xml:space="preserve"> výkonu procesoru dle měření </t>
    </r>
    <r>
      <rPr>
        <b/>
        <sz val="11"/>
        <color rgb="FF000000"/>
        <rFont val="Calibri"/>
        <family val="2"/>
      </rPr>
      <t>Passmark CPU Mark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>alespoň 46000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</si>
  <si>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 xml:space="preserve">pokud je procesor </t>
    </r>
    <r>
      <rPr>
        <b/>
        <sz val="11"/>
        <color rgb="FF000000"/>
        <rFont val="Calibri"/>
        <family val="2"/>
      </rPr>
      <t>kompatibilní se základní deskou i zbytkem sestavy.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</si>
  <si>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 xml:space="preserve">pokud procesor </t>
    </r>
    <r>
      <rPr>
        <b/>
        <sz val="11"/>
        <color rgb="FF000000"/>
        <rFont val="Calibri"/>
        <family val="2"/>
      </rPr>
      <t>podporuje paměti DDR5.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</si>
  <si>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jsou obě zařízení kompatibilní s OS Windows, macOS a Linux.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</si>
  <si>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klávesnice bez přidané funkční klávesy napravo nebo nalevo od klávesy pravý Shift (např. Macro).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</si>
  <si>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má klávesnice speciální funkční kláves sdílené s funkčními klávesami (Snížení hlasitosti, zvýšení hlasitosti, mute, ...).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</si>
  <si>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myš konektor typu USB-A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</si>
  <si>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dokovací stanice aspoň Thunderbolt 4 se zpětnou kompatibilitou USB-C alt mode.</t>
    </r>
  </si>
  <si>
    <r>
      <t>Uveďte způsob napájení notebooku (</t>
    </r>
    <r>
      <rPr>
        <b/>
        <sz val="11"/>
        <rFont val="Calibri"/>
        <family val="2"/>
      </rPr>
      <t>alespoň 200 W, USB-C PD a/nebo 4,5mm barrel jack kompatibilní s notebooky HP</t>
    </r>
    <r>
      <rPr>
        <sz val="11"/>
        <rFont val="Calibri"/>
        <family val="2"/>
      </rPr>
      <t>).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</si>
  <si>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monitor alespoň 1x vstup USB-C, 2x vstup HDMI 2.0.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</si>
  <si>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monitor alespoň 1x vstup USB-C, 1x vstup HDMI 2.0, 1x vstup DisplayPort 1.2, 1x zvukový výstup 3,5 mm).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</si>
  <si>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není redukovaná velikost kláves pravý Shift, levý Shift a BackSpace, dvouřádková klávesa Enter.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</si>
  <si>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je set vybaven bezdrátovým a šifrovaným připojením k PC (alespoň AES-128) na frekvenci 2.4Ghz pomocí USB přijímače s dosahem až 10 m (jeden přijímač pro obě zařízení).</t>
    </r>
  </si>
  <si>
    <r>
      <t>Uveďte výdrž baterií obou zařízení (</t>
    </r>
    <r>
      <rPr>
        <b/>
        <sz val="11"/>
        <rFont val="Calibri"/>
        <family val="2"/>
      </rPr>
      <t>alespoň 24 měsíců</t>
    </r>
    <r>
      <rPr>
        <sz val="11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</si>
  <si>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dokovací stanice disponuje potřebnými výstupními porty (1x Thunderbolt 4, 2x DisplayPort alespoň verze 1.4, 1x HDMI alespoň verze 2.0, 2x USB-C alespoň verze 3.2, 3x USB-A alespoň verze 3,2, z toho alespoň 2x s funkcí nabíjení, RJ45 Ethernet alespoň 1 Gbps).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</si>
  <si>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má monitor </t>
    </r>
    <r>
      <rPr>
        <b/>
        <sz val="11"/>
        <color rgb="FF000000"/>
        <rFont val="Calibri"/>
        <family val="2"/>
      </rPr>
      <t>poměr stran 16:9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</si>
  <si>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monitor nemá zakřivění (tzn., že je </t>
    </r>
    <r>
      <rPr>
        <b/>
        <sz val="11"/>
        <color rgb="FF000000"/>
        <rFont val="Calibri"/>
        <family val="2"/>
      </rPr>
      <t>plochý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</si>
  <si>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povrch monitoru </t>
    </r>
    <r>
      <rPr>
        <sz val="11"/>
        <rFont val="Calibri"/>
        <family val="2"/>
      </rPr>
      <t>matný/antireflexní</t>
    </r>
    <r>
      <rPr>
        <sz val="11"/>
        <color rgb="FF000000"/>
        <rFont val="Calibri"/>
        <family val="2"/>
      </rPr>
      <t>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</si>
  <si>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monitor technologie </t>
    </r>
    <r>
      <rPr>
        <b/>
        <sz val="11"/>
        <color rgb="FF000000"/>
        <rFont val="Calibri"/>
        <family val="2"/>
      </rPr>
      <t>IPS</t>
    </r>
    <r>
      <rPr>
        <sz val="11"/>
        <color rgb="FF000000"/>
        <rFont val="Calibri"/>
        <family val="2"/>
      </rPr>
      <t xml:space="preserve"> nebo </t>
    </r>
    <r>
      <rPr>
        <b/>
        <sz val="11"/>
        <color rgb="FF000000"/>
        <rFont val="Calibri"/>
        <family val="2"/>
      </rPr>
      <t>OLED</t>
    </r>
    <r>
      <rPr>
        <sz val="11"/>
        <color rgb="FF000000"/>
        <rFont val="Calibri"/>
        <family val="2"/>
      </rPr>
      <t>.</t>
    </r>
  </si>
  <si>
    <t>CENA CELKEM ZA 4 KUSŮ MONITORŮ  (v Kč bez DPH)</t>
  </si>
  <si>
    <t>CENA CELKEM ZA 6 KUSŮ MONITORŮ  (v Kč bez DPH)</t>
  </si>
  <si>
    <r>
      <t>Uveďte délKu kabelu klávesnice (</t>
    </r>
    <r>
      <rPr>
        <b/>
        <sz val="11"/>
        <color rgb="FF000000"/>
        <rFont val="Calibri"/>
        <family val="2"/>
      </rPr>
      <t>alespoň 1,6 m)</t>
    </r>
    <r>
      <rPr>
        <sz val="11"/>
        <color rgb="FF000000"/>
        <rFont val="Calibri"/>
        <family val="2"/>
      </rPr>
      <t>.</t>
    </r>
  </si>
  <si>
    <r>
      <t>Uveďte délku kabelu myši (</t>
    </r>
    <r>
      <rPr>
        <b/>
        <sz val="11"/>
        <color rgb="FF000000"/>
        <rFont val="Calibri"/>
        <family val="2"/>
      </rPr>
      <t>alespoň 1,6 m</t>
    </r>
    <r>
      <rPr>
        <sz val="11"/>
        <color rgb="FF000000"/>
        <rFont val="Calibri"/>
        <family val="2"/>
      </rPr>
      <t>).</t>
    </r>
  </si>
  <si>
    <t>10.1.6 Výkon procesoru dle Passmark CPU Mark</t>
  </si>
  <si>
    <t>10.10.1 Komunikace</t>
  </si>
  <si>
    <t>10.11.5 Komunikace</t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</si>
  <si>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myš komunikuje bezdrátově a šifrovaně.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</si>
  <si>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stanice osazena 3ks hotswap rámečky pro 3.5" HDD do externí 5.25" pozice.</t>
    </r>
  </si>
  <si>
    <t>11.3.3 PCIe x16 slot</t>
  </si>
  <si>
    <t>11.12.2 Hotswap rámeček</t>
  </si>
  <si>
    <r>
      <t xml:space="preserve">Uveďte </t>
    </r>
    <r>
      <rPr>
        <b/>
        <sz val="11"/>
        <rFont val="Calibri"/>
        <family val="2"/>
      </rPr>
      <t>hodnotu</t>
    </r>
    <r>
      <rPr>
        <sz val="11"/>
        <rFont val="Calibri"/>
        <family val="2"/>
      </rPr>
      <t xml:space="preserve"> mezipaměti L3 cache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alespoň 30 MB</t>
    </r>
    <r>
      <rPr>
        <sz val="11"/>
        <rFont val="Calibri"/>
        <family val="2"/>
      </rPr>
      <t>).</t>
    </r>
  </si>
  <si>
    <r>
      <t xml:space="preserve">Uveďte </t>
    </r>
    <r>
      <rPr>
        <b/>
        <sz val="11"/>
        <rFont val="Calibri"/>
        <family val="2"/>
      </rPr>
      <t xml:space="preserve">„ano", </t>
    </r>
    <r>
      <rPr>
        <sz val="11"/>
        <rFont val="Calibri"/>
        <family val="2"/>
      </rPr>
      <t xml:space="preserve">pokud je PC osazeno pamětí typu </t>
    </r>
    <r>
      <rPr>
        <b/>
        <sz val="11"/>
        <rFont val="Calibri"/>
        <family val="2"/>
      </rPr>
      <t>DDR4 4000 MHz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</si>
  <si>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 xml:space="preserve">pokud je stanice osazena pamětí typu </t>
    </r>
    <r>
      <rPr>
        <b/>
        <sz val="11"/>
        <color rgb="FF000000"/>
        <rFont val="Calibri"/>
        <family val="2"/>
      </rPr>
      <t>DDR5 min. 4800 MHz.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</si>
  <si>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na základní desce 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ntegrovaná síťová karta.</t>
    </r>
  </si>
  <si>
    <r>
      <t>Uveďte „</t>
    </r>
    <r>
      <rPr>
        <b/>
        <sz val="11"/>
        <rFont val="Calibri"/>
        <family val="2"/>
        <scheme val="minor"/>
      </rPr>
      <t>ano</t>
    </r>
    <r>
      <rPr>
        <sz val="11"/>
        <rFont val="Calibri"/>
        <family val="2"/>
        <scheme val="minor"/>
      </rPr>
      <t>", pokud disk obsahuje alespoň 1x 2,5" NVMe SSD M.2.</t>
    </r>
  </si>
  <si>
    <r>
      <t xml:space="preserve">Uveďte celkovou </t>
    </r>
    <r>
      <rPr>
        <b/>
        <sz val="11"/>
        <rFont val="Calibri"/>
        <family val="2"/>
      </rPr>
      <t>kapacitu</t>
    </r>
    <r>
      <rPr>
        <sz val="11"/>
        <rFont val="Calibri"/>
        <family val="2"/>
      </rPr>
      <t xml:space="preserve"> disku NVMe (</t>
    </r>
    <r>
      <rPr>
        <b/>
        <sz val="11"/>
        <rFont val="Calibri"/>
        <family val="2"/>
      </rPr>
      <t>alespoň 960 GB</t>
    </r>
    <r>
      <rPr>
        <sz val="11"/>
        <rFont val="Calibri"/>
        <family val="2"/>
      </rPr>
      <t>)</t>
    </r>
  </si>
  <si>
    <r>
      <t>Uveďte životnost disku NVMe (</t>
    </r>
    <r>
      <rPr>
        <b/>
        <sz val="11"/>
        <rFont val="Calibri"/>
        <family val="2"/>
      </rPr>
      <t>alespoň 800 TBW</t>
    </r>
    <r>
      <rPr>
        <sz val="11"/>
        <rFont val="Calibri"/>
        <family val="2"/>
      </rPr>
      <t>)</t>
    </r>
  </si>
  <si>
    <r>
      <t xml:space="preserve">Uveďte </t>
    </r>
    <r>
      <rPr>
        <b/>
        <sz val="11"/>
        <rFont val="Calibri"/>
        <family val="2"/>
      </rPr>
      <t>název</t>
    </r>
    <r>
      <rPr>
        <sz val="11"/>
        <rFont val="Calibri"/>
        <family val="2"/>
      </rPr>
      <t xml:space="preserve"> výrobce a označení modelu disku.</t>
    </r>
  </si>
  <si>
    <r>
      <t>Uveďte „</t>
    </r>
    <r>
      <rPr>
        <b/>
        <sz val="11"/>
        <rFont val="Calibri"/>
        <family val="2"/>
        <scheme val="minor"/>
      </rPr>
      <t>ano</t>
    </r>
    <r>
      <rPr>
        <sz val="11"/>
        <rFont val="Calibri"/>
        <family val="2"/>
        <scheme val="minor"/>
      </rPr>
      <t>", pokud je disk 2.5" SATA SSD.</t>
    </r>
  </si>
  <si>
    <r>
      <t xml:space="preserve">Uveďte celkovou </t>
    </r>
    <r>
      <rPr>
        <b/>
        <sz val="11"/>
        <rFont val="Calibri"/>
        <family val="2"/>
      </rPr>
      <t>kapacitu</t>
    </r>
    <r>
      <rPr>
        <sz val="11"/>
        <rFont val="Calibri"/>
        <family val="2"/>
      </rPr>
      <t xml:space="preserve"> disku SATA (</t>
    </r>
    <r>
      <rPr>
        <b/>
        <sz val="11"/>
        <rFont val="Calibri"/>
        <family val="2"/>
      </rPr>
      <t>alespoň 2 TB</t>
    </r>
    <r>
      <rPr>
        <sz val="11"/>
        <rFont val="Calibri"/>
        <family val="2"/>
      </rPr>
      <t>).</t>
    </r>
  </si>
  <si>
    <r>
      <t>Uveďte životnost disku SATA (</t>
    </r>
    <r>
      <rPr>
        <b/>
        <sz val="11"/>
        <rFont val="Calibri"/>
        <family val="2"/>
      </rPr>
      <t>alespoň 800 TBW</t>
    </r>
    <r>
      <rPr>
        <sz val="11"/>
        <rFont val="Calibri"/>
        <family val="2"/>
      </rPr>
      <t>).</t>
    </r>
  </si>
  <si>
    <r>
      <t>Uveďte „</t>
    </r>
    <r>
      <rPr>
        <b/>
        <sz val="11"/>
        <rFont val="Calibri"/>
        <family val="2"/>
        <scheme val="minor"/>
      </rPr>
      <t>ano</t>
    </r>
    <r>
      <rPr>
        <sz val="11"/>
        <rFont val="Calibri"/>
        <family val="2"/>
        <scheme val="minor"/>
      </rPr>
      <t>", pokud je disk 3.5" HDD.</t>
    </r>
  </si>
  <si>
    <r>
      <t xml:space="preserve">Uveďte hodnotu </t>
    </r>
    <r>
      <rPr>
        <sz val="11"/>
        <rFont val="Calibri"/>
        <family val="2"/>
      </rPr>
      <t>video paměti</t>
    </r>
    <r>
      <rPr>
        <sz val="11"/>
        <color rgb="FF000000"/>
        <rFont val="Calibri"/>
        <family val="2"/>
      </rPr>
      <t xml:space="preserve"> grafické karty (</t>
    </r>
    <r>
      <rPr>
        <b/>
        <sz val="11"/>
        <color rgb="FF000000"/>
        <rFont val="Calibri"/>
        <family val="2"/>
      </rPr>
      <t>alespoň 16 GB video paměti GDDE6 na frekvenci alespoň 20000 MHz</t>
    </r>
    <r>
      <rPr>
        <sz val="11"/>
        <color rgb="FF000000"/>
        <rFont val="Calibri"/>
        <family val="2"/>
      </rPr>
      <t>).</t>
    </r>
  </si>
  <si>
    <t>11.1.6 Výkon procesoru dle Passmark CPU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</si>
</sst>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#,##0.00&quot; Kč&quot;"/>
  </numFmts>
  <fonts count="30">
    <font>
      <sz val="11"/>
      <color rgb="FF000000"/>
      <name val="Arial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rgb="FF000000"/>
      <name val="Arial"/>
      <family val="2"/>
    </font>
    <font>
      <sz val="12"/>
      <color rgb="FF000000"/>
      <name val="Calibri"/>
      <family val="2"/>
    </font>
    <font>
      <b/>
      <i/>
      <sz val="16"/>
      <name val="Calibri"/>
      <family val="2"/>
    </font>
    <font>
      <b/>
      <i/>
      <sz val="16"/>
      <color rgb="FFFF0000"/>
      <name val="Calibri"/>
      <family val="2"/>
    </font>
    <font>
      <sz val="16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name val="Calibri"/>
      <family val="2"/>
    </font>
    <font>
      <i/>
      <sz val="11"/>
      <color rgb="FFFF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333333"/>
      </left>
      <right/>
      <top style="thick">
        <color rgb="FF333333"/>
      </top>
      <bottom/>
    </border>
    <border>
      <left style="thin">
        <color rgb="FF333333"/>
      </left>
      <right/>
      <top/>
      <bottom style="medium">
        <color rgb="FF333333"/>
      </bottom>
    </border>
    <border>
      <left style="thick">
        <color rgb="FF333333"/>
      </left>
      <right/>
      <top style="medium">
        <color rgb="FF33333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>
        <color rgb="FF333333"/>
      </right>
      <top/>
      <bottom style="thin"/>
    </border>
    <border>
      <left style="thick">
        <color rgb="FF333333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ck">
        <color rgb="FF333333"/>
      </right>
      <top style="thin"/>
      <bottom style="thin"/>
    </border>
    <border>
      <left/>
      <right style="thin"/>
      <top style="thin"/>
      <bottom style="thin"/>
    </border>
    <border>
      <left style="thick"/>
      <right style="thick">
        <color rgb="FF333333"/>
      </right>
      <top style="thick"/>
      <bottom style="thick"/>
    </border>
    <border>
      <left/>
      <right/>
      <top style="thin"/>
      <bottom style="thin"/>
    </border>
    <border>
      <left/>
      <right style="thick">
        <color rgb="FF333333"/>
      </right>
      <top/>
      <bottom/>
    </border>
    <border>
      <left style="thick">
        <color rgb="FF333333"/>
      </left>
      <right style="thick">
        <color rgb="FF333333"/>
      </right>
      <top style="thick"/>
      <bottom style="thick">
        <color rgb="FF333333"/>
      </bottom>
    </border>
    <border>
      <left style="thick">
        <color rgb="FF333333"/>
      </left>
      <right style="thick">
        <color rgb="FF333333"/>
      </right>
      <top style="thick"/>
      <bottom style="thick"/>
    </border>
    <border>
      <left style="thin"/>
      <right style="thin"/>
      <top style="thin"/>
      <bottom style="thin"/>
    </border>
    <border>
      <left/>
      <right/>
      <top style="thick">
        <color rgb="FF333333"/>
      </top>
      <bottom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>
        <color rgb="FF333333"/>
      </left>
      <right/>
      <top style="thick"/>
      <bottom/>
    </border>
    <border>
      <left style="thick"/>
      <right/>
      <top style="medium">
        <color rgb="FF333333"/>
      </top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/>
      <right style="thick"/>
      <top/>
      <bottom/>
    </border>
    <border>
      <left style="thick">
        <color rgb="FF333333"/>
      </left>
      <right style="thick"/>
      <top style="thick"/>
      <bottom style="thick"/>
    </border>
    <border>
      <left/>
      <right style="thick"/>
      <top style="thin"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 style="thin"/>
      <right style="thick"/>
      <top style="thin"/>
      <bottom/>
    </border>
    <border>
      <left style="thin"/>
      <right style="thick"/>
      <top style="thin"/>
      <bottom style="thick"/>
    </border>
    <border>
      <left style="thin">
        <color rgb="FF333333"/>
      </left>
      <right style="thick"/>
      <top style="thick"/>
      <bottom style="medium">
        <color rgb="FF333333"/>
      </bottom>
    </border>
    <border>
      <left style="thin">
        <color rgb="FF333333"/>
      </left>
      <right style="thick"/>
      <top style="thick">
        <color rgb="FF333333"/>
      </top>
      <bottom style="medium">
        <color rgb="FF333333"/>
      </bottom>
    </border>
    <border>
      <left style="thick"/>
      <right style="thick">
        <color rgb="FF333333"/>
      </right>
      <top style="medium"/>
      <bottom style="thick"/>
    </border>
    <border>
      <left style="thick">
        <color rgb="FF333333"/>
      </left>
      <right style="thick">
        <color rgb="FF333333"/>
      </right>
      <top style="medium"/>
      <bottom style="thick"/>
    </border>
    <border>
      <left style="thick"/>
      <right/>
      <top style="thick"/>
      <bottom style="medium">
        <color rgb="FF333333"/>
      </bottom>
    </border>
    <border>
      <left style="thick"/>
      <right/>
      <top style="thick">
        <color rgb="FF333333"/>
      </top>
      <bottom style="medium">
        <color rgb="FF333333"/>
      </bottom>
    </border>
    <border>
      <left style="thin">
        <color rgb="FF333333"/>
      </left>
      <right/>
      <top style="thick"/>
      <bottom style="medium">
        <color rgb="FF333333"/>
      </bottom>
    </border>
    <border>
      <left style="thin">
        <color rgb="FF333333"/>
      </left>
      <right/>
      <top style="thick">
        <color rgb="FF333333"/>
      </top>
      <bottom style="medium">
        <color rgb="FF333333"/>
      </bottom>
    </border>
    <border>
      <left style="thin">
        <color rgb="FF333333"/>
      </left>
      <right style="thin">
        <color rgb="FF333333"/>
      </right>
      <top style="thick"/>
      <bottom style="medium">
        <color rgb="FF333333"/>
      </bottom>
    </border>
    <border>
      <left style="thin">
        <color rgb="FF333333"/>
      </left>
      <right style="thin">
        <color rgb="FF333333"/>
      </right>
      <top style="thick">
        <color rgb="FF333333"/>
      </top>
      <bottom style="medium">
        <color rgb="FF333333"/>
      </bottom>
    </border>
    <border>
      <left style="thick">
        <color rgb="FF333333"/>
      </left>
      <right/>
      <top style="thick">
        <color rgb="FF333333"/>
      </top>
      <bottom style="medium">
        <color rgb="FF333333"/>
      </bottom>
    </border>
    <border>
      <left style="thin">
        <color rgb="FF333333"/>
      </left>
      <right style="thick">
        <color rgb="FF333333"/>
      </right>
      <top style="thick">
        <color rgb="FF333333"/>
      </top>
      <bottom style="medium">
        <color rgb="FF333333"/>
      </bottom>
    </border>
    <border>
      <left style="thick">
        <color rgb="FF333333"/>
      </left>
      <right style="thick">
        <color rgb="FF333333"/>
      </right>
      <top style="medium"/>
      <bottom style="thick">
        <color rgb="FF333333"/>
      </bottom>
    </border>
    <border>
      <left style="thick"/>
      <right/>
      <top/>
      <bottom style="thin"/>
    </border>
    <border>
      <left style="thick">
        <color rgb="FF333333"/>
      </left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>
        <color rgb="FF333333"/>
      </right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</cellStyleXfs>
  <cellXfs count="200">
    <xf numFmtId="0" fontId="0" fillId="0" borderId="0" xfId="0"/>
    <xf numFmtId="0" fontId="5" fillId="0" borderId="0" xfId="22" applyFont="1" applyAlignment="1" applyProtection="1">
      <alignment/>
      <protection/>
    </xf>
    <xf numFmtId="0" fontId="6" fillId="0" borderId="0" xfId="22" applyFont="1" applyBorder="1" applyAlignment="1" applyProtection="1">
      <alignment/>
      <protection/>
    </xf>
    <xf numFmtId="0" fontId="7" fillId="0" borderId="0" xfId="22" applyFont="1" applyBorder="1" applyAlignment="1" applyProtection="1">
      <alignment/>
      <protection/>
    </xf>
    <xf numFmtId="0" fontId="8" fillId="0" borderId="0" xfId="22" applyFont="1" applyAlignment="1" applyProtection="1">
      <alignment/>
      <protection/>
    </xf>
    <xf numFmtId="0" fontId="9" fillId="0" borderId="0" xfId="22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22" applyFont="1" applyAlignment="1" applyProtection="1">
      <alignment vertical="center"/>
      <protection/>
    </xf>
    <xf numFmtId="0" fontId="10" fillId="2" borderId="1" xfId="22" applyFont="1" applyFill="1" applyBorder="1" applyAlignment="1" applyProtection="1">
      <alignment horizontal="center" vertical="center"/>
      <protection/>
    </xf>
    <xf numFmtId="0" fontId="10" fillId="2" borderId="2" xfId="22" applyFont="1" applyFill="1" applyBorder="1" applyAlignment="1" applyProtection="1">
      <alignment horizontal="center" vertical="center"/>
      <protection/>
    </xf>
    <xf numFmtId="0" fontId="10" fillId="3" borderId="3" xfId="22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justify" vertical="center" wrapText="1"/>
      <protection/>
    </xf>
    <xf numFmtId="0" fontId="10" fillId="3" borderId="5" xfId="0" applyFont="1" applyFill="1" applyBorder="1" applyAlignment="1" applyProtection="1">
      <alignment horizontal="center" vertical="center"/>
      <protection/>
    </xf>
    <xf numFmtId="0" fontId="5" fillId="3" borderId="5" xfId="0" applyFont="1" applyFill="1" applyBorder="1" applyAlignment="1" applyProtection="1">
      <alignment vertical="center" wrapText="1"/>
      <protection/>
    </xf>
    <xf numFmtId="49" fontId="5" fillId="4" borderId="6" xfId="22" applyNumberFormat="1" applyFont="1" applyFill="1" applyBorder="1" applyAlignment="1" applyProtection="1">
      <alignment horizontal="center" vertical="center"/>
      <protection locked="0"/>
    </xf>
    <xf numFmtId="0" fontId="5" fillId="0" borderId="0" xfId="22" applyFont="1" applyAlignment="1" applyProtection="1">
      <alignment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left"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0" fontId="11" fillId="4" borderId="9" xfId="22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 indent="2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7" xfId="22" applyFont="1" applyBorder="1" applyAlignment="1" applyProtection="1">
      <alignment horizontal="center" vertical="center"/>
      <protection/>
    </xf>
    <xf numFmtId="49" fontId="11" fillId="4" borderId="9" xfId="22" applyNumberFormat="1" applyFont="1" applyFill="1" applyBorder="1" applyAlignment="1" applyProtection="1">
      <alignment horizontal="center" vertical="center"/>
      <protection locked="0"/>
    </xf>
    <xf numFmtId="165" fontId="10" fillId="5" borderId="11" xfId="22" applyNumberFormat="1" applyFont="1" applyFill="1" applyBorder="1" applyAlignment="1" applyProtection="1">
      <alignment horizontal="center" vertical="center"/>
      <protection locked="0"/>
    </xf>
    <xf numFmtId="0" fontId="10" fillId="0" borderId="7" xfId="22" applyFont="1" applyBorder="1" applyAlignment="1" applyProtection="1">
      <alignment horizontal="left" vertical="center"/>
      <protection/>
    </xf>
    <xf numFmtId="0" fontId="10" fillId="0" borderId="12" xfId="22" applyFont="1" applyBorder="1" applyAlignment="1" applyProtection="1">
      <alignment horizontal="left" vertical="center"/>
      <protection/>
    </xf>
    <xf numFmtId="165" fontId="10" fillId="0" borderId="13" xfId="22" applyNumberFormat="1" applyFont="1" applyBorder="1" applyAlignment="1" applyProtection="1">
      <alignment horizontal="center" vertical="center"/>
      <protection/>
    </xf>
    <xf numFmtId="165" fontId="10" fillId="2" borderId="14" xfId="22" applyNumberFormat="1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justify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11" fillId="0" borderId="8" xfId="0" applyFont="1" applyBorder="1" applyAlignment="1" applyProtection="1">
      <alignment horizontal="left" vertical="center" wrapText="1" indent="2"/>
      <protection/>
    </xf>
    <xf numFmtId="0" fontId="3" fillId="0" borderId="8" xfId="0" applyFont="1" applyBorder="1" applyAlignment="1" applyProtection="1">
      <alignment vertical="center" wrapText="1"/>
      <protection/>
    </xf>
    <xf numFmtId="0" fontId="11" fillId="0" borderId="8" xfId="0" applyFont="1" applyBorder="1" applyAlignment="1" applyProtection="1">
      <alignment horizontal="left" vertical="center" wrapText="1" indent="2"/>
      <protection/>
    </xf>
    <xf numFmtId="0" fontId="5" fillId="0" borderId="0" xfId="22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5" fontId="12" fillId="2" borderId="15" xfId="22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left" vertical="center" wrapText="1" indent="2"/>
      <protection/>
    </xf>
    <xf numFmtId="0" fontId="11" fillId="0" borderId="12" xfId="0" applyFont="1" applyBorder="1" applyAlignment="1" applyProtection="1">
      <alignment horizontal="left" vertical="center" indent="2"/>
      <protection/>
    </xf>
    <xf numFmtId="0" fontId="14" fillId="0" borderId="0" xfId="0" applyFont="1"/>
    <xf numFmtId="0" fontId="10" fillId="2" borderId="2" xfId="22" applyFont="1" applyFill="1" applyBorder="1" applyAlignment="1" applyProtection="1">
      <alignment horizontal="center" vertical="center"/>
      <protection/>
    </xf>
    <xf numFmtId="0" fontId="10" fillId="6" borderId="4" xfId="0" applyFont="1" applyFill="1" applyBorder="1" applyAlignment="1" applyProtection="1">
      <alignment horizontal="justify" vertical="center" wrapText="1"/>
      <protection/>
    </xf>
    <xf numFmtId="0" fontId="10" fillId="6" borderId="5" xfId="0" applyFont="1" applyFill="1" applyBorder="1" applyAlignment="1" applyProtection="1">
      <alignment horizontal="center" vertical="center" wrapText="1"/>
      <protection/>
    </xf>
    <xf numFmtId="0" fontId="5" fillId="6" borderId="5" xfId="0" applyFont="1" applyFill="1" applyBorder="1" applyAlignment="1" applyProtection="1">
      <alignment vertical="center" wrapText="1"/>
      <protection/>
    </xf>
    <xf numFmtId="0" fontId="11" fillId="0" borderId="8" xfId="0" applyFont="1" applyBorder="1" applyAlignment="1" applyProtection="1">
      <alignment horizontal="left" vertical="center" wrapText="1"/>
      <protection/>
    </xf>
    <xf numFmtId="0" fontId="10" fillId="0" borderId="12" xfId="22" applyFont="1" applyBorder="1" applyAlignment="1" applyProtection="1">
      <alignment horizontal="left" vertical="center" wrapText="1"/>
      <protection/>
    </xf>
    <xf numFmtId="0" fontId="10" fillId="0" borderId="0" xfId="22" applyFont="1" applyFill="1" applyBorder="1" applyAlignment="1" applyProtection="1">
      <alignment horizontal="left" vertical="center" wrapText="1"/>
      <protection/>
    </xf>
    <xf numFmtId="0" fontId="5" fillId="0" borderId="0" xfId="22" applyFont="1" applyFill="1" applyAlignment="1" applyProtection="1">
      <alignment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 indent="3"/>
      <protection/>
    </xf>
    <xf numFmtId="0" fontId="11" fillId="0" borderId="16" xfId="0" applyFont="1" applyFill="1" applyBorder="1" applyAlignment="1" applyProtection="1">
      <alignment horizontal="left" vertical="center" wrapText="1" indent="15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 indent="3"/>
      <protection/>
    </xf>
    <xf numFmtId="0" fontId="11" fillId="0" borderId="16" xfId="0" applyFont="1" applyFill="1" applyBorder="1" applyAlignment="1" applyProtection="1">
      <alignment horizontal="left" vertical="center" wrapText="1" indent="15"/>
      <protection/>
    </xf>
    <xf numFmtId="0" fontId="23" fillId="0" borderId="16" xfId="0" applyFont="1" applyFill="1" applyBorder="1"/>
    <xf numFmtId="0" fontId="11" fillId="0" borderId="16" xfId="0" applyFont="1" applyFill="1" applyBorder="1" applyAlignment="1" applyProtection="1">
      <alignment horizontal="left" vertical="center" indent="15" shrinkToFit="1"/>
      <protection/>
    </xf>
    <xf numFmtId="0" fontId="18" fillId="0" borderId="16" xfId="0" applyFont="1" applyFill="1" applyBorder="1" applyAlignment="1" applyProtection="1">
      <alignment horizontal="left" vertical="center" indent="15"/>
      <protection/>
    </xf>
    <xf numFmtId="0" fontId="19" fillId="0" borderId="16" xfId="0" applyFont="1" applyFill="1" applyBorder="1" applyAlignment="1" applyProtection="1">
      <alignment vertical="center" wrapText="1"/>
      <protection/>
    </xf>
    <xf numFmtId="0" fontId="25" fillId="0" borderId="16" xfId="0" applyFont="1" applyFill="1" applyBorder="1" applyAlignment="1" applyProtection="1">
      <alignment vertical="center" wrapText="1"/>
      <protection/>
    </xf>
    <xf numFmtId="0" fontId="17" fillId="0" borderId="16" xfId="0" applyFont="1" applyFill="1" applyBorder="1" applyAlignment="1" applyProtection="1">
      <alignment horizontal="left" vertical="center" indent="15"/>
      <protection/>
    </xf>
    <xf numFmtId="0" fontId="18" fillId="0" borderId="16" xfId="0" applyFont="1" applyFill="1" applyBorder="1" applyAlignment="1" applyProtection="1">
      <alignment horizontal="left" vertical="center" indent="2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 horizontal="left" vertical="center" wrapText="1" indent="15"/>
      <protection/>
    </xf>
    <xf numFmtId="0" fontId="3" fillId="0" borderId="16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 horizontal="left" vertical="center" wrapText="1" indent="15"/>
      <protection/>
    </xf>
    <xf numFmtId="0" fontId="23" fillId="0" borderId="16" xfId="0" applyFont="1" applyBorder="1"/>
    <xf numFmtId="0" fontId="18" fillId="0" borderId="16" xfId="0" applyFont="1" applyBorder="1" applyAlignment="1" applyProtection="1">
      <alignment horizontal="left" vertical="center" indent="15"/>
      <protection/>
    </xf>
    <xf numFmtId="0" fontId="18" fillId="0" borderId="16" xfId="0" applyFont="1" applyBorder="1" applyAlignment="1" applyProtection="1">
      <alignment horizontal="left" vertical="center" indent="2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 indent="2"/>
      <protection/>
    </xf>
    <xf numFmtId="0" fontId="22" fillId="0" borderId="16" xfId="0" applyFont="1" applyBorder="1" applyAlignment="1" applyProtection="1">
      <alignment horizontal="left" vertical="center" wrapText="1" indent="2"/>
      <protection/>
    </xf>
    <xf numFmtId="0" fontId="11" fillId="0" borderId="16" xfId="0" applyFont="1" applyBorder="1" applyAlignment="1" applyProtection="1">
      <alignment horizontal="left" vertical="center" wrapText="1" indent="2"/>
      <protection/>
    </xf>
    <xf numFmtId="0" fontId="11" fillId="0" borderId="16" xfId="0" applyFont="1" applyBorder="1" applyAlignment="1" applyProtection="1">
      <alignment horizontal="left" vertical="center" indent="15"/>
      <protection/>
    </xf>
    <xf numFmtId="0" fontId="18" fillId="0" borderId="16" xfId="0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2"/>
      <protection/>
    </xf>
    <xf numFmtId="0" fontId="17" fillId="0" borderId="16" xfId="0" applyFont="1" applyBorder="1" applyAlignment="1" applyProtection="1">
      <alignment horizontal="left" vertical="center" indent="15"/>
      <protection/>
    </xf>
    <xf numFmtId="0" fontId="11" fillId="0" borderId="16" xfId="0" applyFont="1" applyBorder="1" applyAlignment="1" applyProtection="1">
      <alignment horizontal="left" vertical="center" wrapText="1" indent="2"/>
      <protection/>
    </xf>
    <xf numFmtId="0" fontId="11" fillId="0" borderId="16" xfId="0" applyFont="1" applyBorder="1" applyAlignment="1" applyProtection="1">
      <alignment horizontal="left" vertical="center" indent="2"/>
      <protection/>
    </xf>
    <xf numFmtId="0" fontId="3" fillId="0" borderId="0" xfId="22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vertical="center" wrapText="1"/>
      <protection/>
    </xf>
    <xf numFmtId="0" fontId="22" fillId="0" borderId="16" xfId="0" applyFont="1" applyBorder="1" applyAlignment="1" applyProtection="1">
      <alignment horizontal="left" vertical="top" wrapText="1" indent="2"/>
      <protection/>
    </xf>
    <xf numFmtId="0" fontId="11" fillId="0" borderId="8" xfId="0" applyFont="1" applyFill="1" applyBorder="1" applyAlignment="1" applyProtection="1">
      <alignment horizontal="left" vertical="center" wrapText="1" indent="3"/>
      <protection/>
    </xf>
    <xf numFmtId="0" fontId="20" fillId="0" borderId="8" xfId="0" applyFont="1" applyFill="1" applyBorder="1" applyAlignment="1" applyProtection="1">
      <alignment horizontal="left" vertical="center" wrapText="1" indent="3"/>
      <protection/>
    </xf>
    <xf numFmtId="0" fontId="11" fillId="0" borderId="8" xfId="0" applyFont="1" applyFill="1" applyBorder="1" applyAlignment="1" applyProtection="1">
      <alignment horizontal="left" vertical="center" wrapText="1" indent="3"/>
      <protection/>
    </xf>
    <xf numFmtId="0" fontId="11" fillId="0" borderId="0" xfId="0" applyFont="1" applyBorder="1" applyAlignment="1" applyProtection="1">
      <alignment horizontal="left" vertical="center" indent="2"/>
      <protection/>
    </xf>
    <xf numFmtId="0" fontId="3" fillId="0" borderId="0" xfId="0" applyFont="1" applyBorder="1" applyAlignment="1" applyProtection="1">
      <alignment vertical="center"/>
      <protection/>
    </xf>
    <xf numFmtId="49" fontId="11" fillId="0" borderId="0" xfId="22" applyNumberFormat="1" applyFont="1" applyFill="1" applyBorder="1" applyAlignment="1" applyProtection="1">
      <alignment horizontal="center" vertical="center"/>
      <protection locked="0"/>
    </xf>
    <xf numFmtId="0" fontId="26" fillId="0" borderId="0" xfId="22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8" fillId="0" borderId="0" xfId="22" applyFont="1" applyAlignment="1" applyProtection="1">
      <alignment/>
      <protection/>
    </xf>
    <xf numFmtId="0" fontId="29" fillId="0" borderId="0" xfId="22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1" fillId="0" borderId="17" xfId="0" applyFont="1" applyBorder="1" applyAlignment="1" applyProtection="1">
      <alignment horizontal="left" vertical="center" indent="2"/>
      <protection/>
    </xf>
    <xf numFmtId="0" fontId="3" fillId="0" borderId="17" xfId="0" applyFont="1" applyBorder="1" applyAlignment="1" applyProtection="1">
      <alignment vertical="center"/>
      <protection/>
    </xf>
    <xf numFmtId="49" fontId="11" fillId="0" borderId="17" xfId="22" applyNumberFormat="1" applyFont="1" applyFill="1" applyBorder="1" applyAlignment="1" applyProtection="1">
      <alignment horizontal="center" vertical="center"/>
      <protection locked="0"/>
    </xf>
    <xf numFmtId="165" fontId="10" fillId="5" borderId="18" xfId="22" applyNumberFormat="1" applyFont="1" applyFill="1" applyBorder="1" applyAlignment="1" applyProtection="1">
      <alignment horizontal="center" vertical="center"/>
      <protection locked="0"/>
    </xf>
    <xf numFmtId="165" fontId="10" fillId="0" borderId="19" xfId="22" applyNumberFormat="1" applyFont="1" applyBorder="1" applyAlignment="1" applyProtection="1">
      <alignment horizontal="center" vertical="center"/>
      <protection/>
    </xf>
    <xf numFmtId="0" fontId="10" fillId="2" borderId="20" xfId="22" applyFont="1" applyFill="1" applyBorder="1" applyAlignment="1" applyProtection="1">
      <alignment horizontal="center" vertical="center"/>
      <protection/>
    </xf>
    <xf numFmtId="0" fontId="10" fillId="3" borderId="21" xfId="22" applyFont="1" applyFill="1" applyBorder="1" applyAlignment="1" applyProtection="1">
      <alignment horizontal="center" vertical="center"/>
      <protection/>
    </xf>
    <xf numFmtId="49" fontId="5" fillId="4" borderId="22" xfId="22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49" fontId="11" fillId="4" borderId="24" xfId="22" applyNumberFormat="1" applyFont="1" applyFill="1" applyBorder="1" applyAlignment="1" applyProtection="1">
      <alignment horizontal="center" vertical="center"/>
      <protection locked="0"/>
    </xf>
    <xf numFmtId="49" fontId="11" fillId="4" borderId="24" xfId="22" applyNumberFormat="1" applyFont="1" applyFill="1" applyBorder="1" applyAlignment="1" applyProtection="1">
      <alignment horizontal="center" vertical="center"/>
      <protection/>
    </xf>
    <xf numFmtId="49" fontId="3" fillId="4" borderId="24" xfId="22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10" fillId="0" borderId="25" xfId="22" applyFont="1" applyBorder="1" applyAlignment="1" applyProtection="1">
      <alignment horizontal="left" vertical="center"/>
      <protection/>
    </xf>
    <xf numFmtId="165" fontId="10" fillId="0" borderId="26" xfId="22" applyNumberFormat="1" applyFont="1" applyBorder="1" applyAlignment="1" applyProtection="1">
      <alignment horizontal="center" vertical="center"/>
      <protection/>
    </xf>
    <xf numFmtId="165" fontId="10" fillId="2" borderId="27" xfId="22" applyNumberFormat="1" applyFont="1" applyFill="1" applyBorder="1" applyAlignment="1" applyProtection="1">
      <alignment horizontal="center" vertical="center"/>
      <protection/>
    </xf>
    <xf numFmtId="49" fontId="11" fillId="4" borderId="26" xfId="22" applyNumberFormat="1" applyFont="1" applyFill="1" applyBorder="1" applyAlignment="1" applyProtection="1">
      <alignment horizontal="center" vertical="center"/>
      <protection/>
    </xf>
    <xf numFmtId="49" fontId="11" fillId="4" borderId="24" xfId="22" applyNumberFormat="1" applyFont="1" applyFill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left" vertical="center" wrapText="1" indent="2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0" fillId="2" borderId="20" xfId="22" applyFont="1" applyFill="1" applyBorder="1" applyAlignment="1" applyProtection="1">
      <alignment horizontal="center" vertical="center"/>
      <protection/>
    </xf>
    <xf numFmtId="0" fontId="10" fillId="6" borderId="21" xfId="2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5" xfId="22" applyFont="1" applyBorder="1" applyAlignment="1" applyProtection="1">
      <alignment horizontal="center" vertical="center"/>
      <protection/>
    </xf>
    <xf numFmtId="165" fontId="10" fillId="5" borderId="18" xfId="22" applyNumberFormat="1" applyFont="1" applyFill="1" applyBorder="1" applyAlignment="1" applyProtection="1">
      <alignment horizontal="center" vertical="center"/>
      <protection locked="0"/>
    </xf>
    <xf numFmtId="0" fontId="10" fillId="0" borderId="25" xfId="22" applyFont="1" applyBorder="1" applyAlignment="1" applyProtection="1">
      <alignment horizontal="left" vertical="center" wrapText="1"/>
      <protection/>
    </xf>
    <xf numFmtId="165" fontId="10" fillId="0" borderId="26" xfId="22" applyNumberFormat="1" applyFont="1" applyBorder="1" applyAlignment="1" applyProtection="1">
      <alignment horizontal="center" vertical="center"/>
      <protection/>
    </xf>
    <xf numFmtId="165" fontId="12" fillId="2" borderId="27" xfId="22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22" applyFont="1" applyBorder="1" applyAlignment="1" applyProtection="1">
      <alignment horizontal="center" vertical="center"/>
      <protection/>
    </xf>
    <xf numFmtId="49" fontId="11" fillId="4" borderId="28" xfId="22" applyNumberFormat="1" applyFont="1" applyFill="1" applyBorder="1" applyAlignment="1" applyProtection="1">
      <alignment horizontal="center" vertical="center"/>
      <protection locked="0"/>
    </xf>
    <xf numFmtId="0" fontId="10" fillId="0" borderId="29" xfId="22" applyFont="1" applyFill="1" applyBorder="1" applyAlignment="1" applyProtection="1">
      <alignment horizontal="left" vertical="center" wrapText="1"/>
      <protection/>
    </xf>
    <xf numFmtId="165" fontId="10" fillId="0" borderId="19" xfId="22" applyNumberFormat="1" applyFont="1" applyFill="1" applyBorder="1" applyAlignment="1" applyProtection="1">
      <alignment horizontal="center" vertical="center"/>
      <protection locked="0"/>
    </xf>
    <xf numFmtId="0" fontId="11" fillId="4" borderId="28" xfId="22" applyFont="1" applyFill="1" applyBorder="1" applyAlignment="1" applyProtection="1">
      <alignment horizontal="center" vertical="center" wrapText="1"/>
      <protection locked="0"/>
    </xf>
    <xf numFmtId="49" fontId="11" fillId="4" borderId="28" xfId="22" applyNumberFormat="1" applyFont="1" applyFill="1" applyBorder="1" applyAlignment="1" applyProtection="1">
      <alignment horizontal="center" vertical="center" wrapText="1"/>
      <protection locked="0"/>
    </xf>
    <xf numFmtId="49" fontId="11" fillId="4" borderId="28" xfId="22" applyNumberFormat="1" applyFont="1" applyFill="1" applyBorder="1" applyAlignment="1" applyProtection="1">
      <alignment horizontal="center" vertical="center" wrapText="1"/>
      <protection/>
    </xf>
    <xf numFmtId="49" fontId="3" fillId="4" borderId="28" xfId="22" applyNumberFormat="1" applyFont="1" applyFill="1" applyBorder="1" applyAlignment="1" applyProtection="1">
      <alignment horizontal="center" vertical="center" wrapText="1"/>
      <protection locked="0"/>
    </xf>
    <xf numFmtId="49" fontId="11" fillId="4" borderId="30" xfId="22" applyNumberFormat="1" applyFont="1" applyFill="1" applyBorder="1" applyAlignment="1" applyProtection="1">
      <alignment horizontal="center" vertical="center" wrapText="1"/>
      <protection locked="0"/>
    </xf>
    <xf numFmtId="49" fontId="11" fillId="4" borderId="30" xfId="22" applyNumberFormat="1" applyFont="1" applyFill="1" applyBorder="1" applyAlignment="1" applyProtection="1">
      <alignment horizontal="center" vertical="center" wrapText="1"/>
      <protection/>
    </xf>
    <xf numFmtId="49" fontId="11" fillId="4" borderId="24" xfId="22" applyNumberFormat="1" applyFont="1" applyFill="1" applyBorder="1" applyAlignment="1" applyProtection="1">
      <alignment horizontal="center" vertical="center" wrapText="1"/>
      <protection locked="0"/>
    </xf>
    <xf numFmtId="49" fontId="11" fillId="4" borderId="24" xfId="22" applyNumberFormat="1" applyFont="1" applyFill="1" applyBorder="1" applyAlignment="1" applyProtection="1">
      <alignment horizontal="center" vertical="center" wrapText="1"/>
      <protection/>
    </xf>
    <xf numFmtId="49" fontId="11" fillId="4" borderId="26" xfId="22" applyNumberFormat="1" applyFont="1" applyFill="1" applyBorder="1" applyAlignment="1" applyProtection="1">
      <alignment horizontal="center" vertical="center" wrapText="1"/>
      <protection/>
    </xf>
    <xf numFmtId="49" fontId="11" fillId="4" borderId="28" xfId="22" applyNumberFormat="1" applyFont="1" applyFill="1" applyBorder="1" applyAlignment="1" applyProtection="1">
      <alignment horizontal="center" vertical="center"/>
      <protection/>
    </xf>
    <xf numFmtId="165" fontId="11" fillId="7" borderId="28" xfId="22" applyNumberFormat="1" applyFont="1" applyFill="1" applyBorder="1" applyAlignment="1" applyProtection="1">
      <alignment horizontal="center" vertical="center"/>
      <protection locked="0"/>
    </xf>
    <xf numFmtId="49" fontId="11" fillId="4" borderId="26" xfId="22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left" vertical="center" wrapText="1" indent="3"/>
      <protection/>
    </xf>
    <xf numFmtId="49" fontId="3" fillId="4" borderId="22" xfId="22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22" applyFont="1" applyFill="1" applyBorder="1" applyAlignment="1" applyProtection="1">
      <alignment horizontal="center" vertical="center" wrapText="1"/>
      <protection locked="0"/>
    </xf>
    <xf numFmtId="49" fontId="3" fillId="4" borderId="24" xfId="22" applyNumberFormat="1" applyFont="1" applyFill="1" applyBorder="1" applyAlignment="1" applyProtection="1">
      <alignment horizontal="center" vertical="center" wrapText="1"/>
      <protection locked="0"/>
    </xf>
    <xf numFmtId="49" fontId="11" fillId="4" borderId="24" xfId="22" applyNumberFormat="1" applyFont="1" applyFill="1" applyBorder="1" applyAlignment="1" applyProtection="1">
      <alignment horizontal="center" vertical="center"/>
      <protection/>
    </xf>
    <xf numFmtId="165" fontId="11" fillId="7" borderId="24" xfId="22" applyNumberFormat="1" applyFont="1" applyFill="1" applyBorder="1" applyAlignment="1" applyProtection="1">
      <alignment horizontal="center" vertical="center"/>
      <protection locked="0"/>
    </xf>
    <xf numFmtId="49" fontId="3" fillId="4" borderId="22" xfId="22" applyNumberFormat="1" applyFont="1" applyFill="1" applyBorder="1" applyAlignment="1" applyProtection="1">
      <alignment horizontal="center" vertical="center"/>
      <protection locked="0"/>
    </xf>
    <xf numFmtId="49" fontId="3" fillId="4" borderId="24" xfId="22" applyNumberFormat="1" applyFont="1" applyFill="1" applyBorder="1" applyAlignment="1" applyProtection="1">
      <alignment horizontal="center" vertical="center"/>
      <protection locked="0"/>
    </xf>
    <xf numFmtId="165" fontId="11" fillId="7" borderId="31" xfId="22" applyNumberFormat="1" applyFont="1" applyFill="1" applyBorder="1" applyAlignment="1" applyProtection="1">
      <alignment horizontal="center" vertical="center"/>
      <protection locked="0"/>
    </xf>
    <xf numFmtId="165" fontId="11" fillId="8" borderId="24" xfId="22" applyNumberFormat="1" applyFont="1" applyFill="1" applyBorder="1" applyAlignment="1" applyProtection="1">
      <alignment horizontal="center" vertical="center"/>
      <protection/>
    </xf>
    <xf numFmtId="165" fontId="11" fillId="9" borderId="24" xfId="22" applyNumberFormat="1" applyFont="1" applyFill="1" applyBorder="1" applyAlignment="1" applyProtection="1">
      <alignment horizontal="center" vertical="center"/>
      <protection/>
    </xf>
    <xf numFmtId="0" fontId="3" fillId="8" borderId="24" xfId="22" applyFont="1" applyFill="1" applyBorder="1" applyAlignment="1" applyProtection="1">
      <alignment/>
      <protection/>
    </xf>
    <xf numFmtId="0" fontId="11" fillId="8" borderId="24" xfId="22" applyFont="1" applyFill="1" applyBorder="1" applyAlignment="1" applyProtection="1">
      <alignment horizontal="center"/>
      <protection/>
    </xf>
    <xf numFmtId="0" fontId="11" fillId="8" borderId="24" xfId="22" applyFont="1" applyFill="1" applyBorder="1" applyAlignment="1" applyProtection="1">
      <alignment horizontal="center" vertical="center"/>
      <protection/>
    </xf>
    <xf numFmtId="49" fontId="3" fillId="4" borderId="22" xfId="22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 wrapText="1" indent="3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0" fontId="18" fillId="0" borderId="8" xfId="0" applyFont="1" applyFill="1" applyBorder="1" applyAlignment="1" applyProtection="1">
      <alignment horizontal="left" vertical="center" indent="2"/>
      <protection/>
    </xf>
    <xf numFmtId="0" fontId="19" fillId="0" borderId="8" xfId="0" applyFont="1" applyFill="1" applyBorder="1" applyAlignment="1" applyProtection="1">
      <alignment vertical="center" wrapText="1"/>
      <protection/>
    </xf>
    <xf numFmtId="49" fontId="11" fillId="4" borderId="32" xfId="22" applyNumberFormat="1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left" vertical="center" wrapText="1" indent="15"/>
      <protection/>
    </xf>
    <xf numFmtId="0" fontId="20" fillId="0" borderId="16" xfId="0" applyFont="1" applyFill="1" applyBorder="1" applyAlignment="1" applyProtection="1">
      <alignment horizontal="left" vertical="center" wrapText="1" indent="3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/>
    <xf numFmtId="0" fontId="10" fillId="10" borderId="33" xfId="22" applyFont="1" applyFill="1" applyBorder="1" applyAlignment="1" applyProtection="1">
      <alignment horizontal="center" vertical="center"/>
      <protection/>
    </xf>
    <xf numFmtId="0" fontId="10" fillId="10" borderId="34" xfId="22" applyFont="1" applyFill="1" applyBorder="1" applyAlignment="1" applyProtection="1">
      <alignment horizontal="center" vertical="center"/>
      <protection/>
    </xf>
    <xf numFmtId="0" fontId="10" fillId="3" borderId="25" xfId="22" applyFont="1" applyFill="1" applyBorder="1" applyAlignment="1" applyProtection="1">
      <alignment horizontal="left" vertical="center" wrapText="1"/>
      <protection/>
    </xf>
    <xf numFmtId="0" fontId="10" fillId="3" borderId="7" xfId="22" applyFont="1" applyFill="1" applyBorder="1" applyAlignment="1" applyProtection="1">
      <alignment horizontal="left" vertical="center" wrapText="1"/>
      <protection/>
    </xf>
    <xf numFmtId="0" fontId="10" fillId="2" borderId="35" xfId="22" applyFont="1" applyFill="1" applyBorder="1" applyAlignment="1" applyProtection="1">
      <alignment horizontal="left" vertical="center" wrapText="1"/>
      <protection/>
    </xf>
    <xf numFmtId="0" fontId="10" fillId="2" borderId="36" xfId="22" applyFont="1" applyFill="1" applyBorder="1" applyAlignment="1" applyProtection="1">
      <alignment horizontal="left" vertical="center" wrapText="1"/>
      <protection/>
    </xf>
    <xf numFmtId="0" fontId="10" fillId="2" borderId="37" xfId="22" applyFont="1" applyFill="1" applyBorder="1" applyAlignment="1" applyProtection="1">
      <alignment horizontal="center" vertical="center" wrapText="1"/>
      <protection/>
    </xf>
    <xf numFmtId="0" fontId="10" fillId="2" borderId="38" xfId="22" applyFont="1" applyFill="1" applyBorder="1" applyAlignment="1" applyProtection="1">
      <alignment horizontal="center" vertical="center" wrapText="1"/>
      <protection/>
    </xf>
    <xf numFmtId="0" fontId="10" fillId="2" borderId="39" xfId="22" applyFont="1" applyFill="1" applyBorder="1" applyAlignment="1" applyProtection="1">
      <alignment horizontal="left" vertical="center"/>
      <protection/>
    </xf>
    <xf numFmtId="0" fontId="10" fillId="2" borderId="40" xfId="22" applyFont="1" applyFill="1" applyBorder="1" applyAlignment="1" applyProtection="1">
      <alignment horizontal="left" vertical="center"/>
      <protection/>
    </xf>
    <xf numFmtId="0" fontId="10" fillId="2" borderId="41" xfId="22" applyFont="1" applyFill="1" applyBorder="1" applyAlignment="1" applyProtection="1">
      <alignment horizontal="left" vertical="center" wrapText="1"/>
      <protection/>
    </xf>
    <xf numFmtId="0" fontId="10" fillId="2" borderId="42" xfId="22" applyFont="1" applyFill="1" applyBorder="1" applyAlignment="1" applyProtection="1">
      <alignment horizontal="left" vertical="center" wrapText="1"/>
      <protection/>
    </xf>
    <xf numFmtId="0" fontId="10" fillId="2" borderId="43" xfId="22" applyFont="1" applyFill="1" applyBorder="1" applyAlignment="1" applyProtection="1">
      <alignment horizontal="center" vertical="center" wrapText="1"/>
      <protection/>
    </xf>
    <xf numFmtId="0" fontId="10" fillId="10" borderId="44" xfId="22" applyFont="1" applyFill="1" applyBorder="1" applyAlignment="1" applyProtection="1">
      <alignment horizontal="center" vertical="center"/>
      <protection/>
    </xf>
    <xf numFmtId="0" fontId="10" fillId="2" borderId="45" xfId="22" applyFont="1" applyFill="1" applyBorder="1" applyAlignment="1" applyProtection="1">
      <alignment horizontal="left" vertical="center" wrapText="1"/>
      <protection/>
    </xf>
    <xf numFmtId="0" fontId="10" fillId="3" borderId="46" xfId="22" applyFont="1" applyFill="1" applyBorder="1" applyAlignment="1" applyProtection="1">
      <alignment horizontal="left" vertical="center" wrapText="1"/>
      <protection/>
    </xf>
    <xf numFmtId="0" fontId="10" fillId="3" borderId="47" xfId="22" applyFont="1" applyFill="1" applyBorder="1" applyAlignment="1" applyProtection="1">
      <alignment horizontal="left" vertical="center" wrapText="1"/>
      <protection/>
    </xf>
    <xf numFmtId="0" fontId="10" fillId="10" borderId="33" xfId="22" applyFont="1" applyFill="1" applyBorder="1" applyAlignment="1" applyProtection="1">
      <alignment horizontal="center" vertical="center"/>
      <protection/>
    </xf>
    <xf numFmtId="0" fontId="10" fillId="10" borderId="34" xfId="22" applyFont="1" applyFill="1" applyBorder="1" applyAlignment="1" applyProtection="1">
      <alignment horizontal="center" vertical="center"/>
      <protection/>
    </xf>
    <xf numFmtId="0" fontId="12" fillId="2" borderId="11" xfId="22" applyFont="1" applyFill="1" applyBorder="1" applyAlignment="1" applyProtection="1">
      <alignment horizontal="left" vertical="center" wrapText="1"/>
      <protection/>
    </xf>
    <xf numFmtId="0" fontId="10" fillId="2" borderId="37" xfId="22" applyFont="1" applyFill="1" applyBorder="1" applyAlignment="1" applyProtection="1">
      <alignment horizontal="center" vertical="center" wrapText="1"/>
      <protection/>
    </xf>
    <xf numFmtId="0" fontId="10" fillId="2" borderId="38" xfId="22" applyFont="1" applyFill="1" applyBorder="1" applyAlignment="1" applyProtection="1">
      <alignment horizontal="center" vertical="center" wrapText="1"/>
      <protection/>
    </xf>
    <xf numFmtId="0" fontId="10" fillId="2" borderId="39" xfId="22" applyFont="1" applyFill="1" applyBorder="1" applyAlignment="1" applyProtection="1">
      <alignment horizontal="left" vertical="center"/>
      <protection/>
    </xf>
    <xf numFmtId="0" fontId="10" fillId="2" borderId="40" xfId="22" applyFont="1" applyFill="1" applyBorder="1" applyAlignment="1" applyProtection="1">
      <alignment horizontal="left" vertical="center"/>
      <protection/>
    </xf>
    <xf numFmtId="0" fontId="10" fillId="2" borderId="41" xfId="22" applyFont="1" applyFill="1" applyBorder="1" applyAlignment="1" applyProtection="1">
      <alignment horizontal="left" vertical="center" wrapText="1"/>
      <protection/>
    </xf>
    <xf numFmtId="0" fontId="10" fillId="2" borderId="42" xfId="22" applyFont="1" applyFill="1" applyBorder="1" applyAlignment="1" applyProtection="1">
      <alignment horizontal="left" vertical="center" wrapText="1"/>
      <protection/>
    </xf>
    <xf numFmtId="0" fontId="10" fillId="6" borderId="25" xfId="22" applyFont="1" applyFill="1" applyBorder="1" applyAlignment="1" applyProtection="1">
      <alignment horizontal="left" vertical="center" wrapText="1"/>
      <protection/>
    </xf>
    <xf numFmtId="0" fontId="10" fillId="6" borderId="7" xfId="22" applyFont="1" applyFill="1" applyBorder="1" applyAlignment="1" applyProtection="1">
      <alignment horizontal="left" vertical="center" wrapText="1"/>
      <protection/>
    </xf>
    <xf numFmtId="0" fontId="13" fillId="2" borderId="48" xfId="22" applyFont="1" applyFill="1" applyBorder="1" applyAlignment="1" applyProtection="1">
      <alignment horizontal="left" vertical="center" wrapText="1"/>
      <protection/>
    </xf>
    <xf numFmtId="0" fontId="13" fillId="2" borderId="49" xfId="22" applyFont="1" applyFill="1" applyBorder="1" applyAlignment="1" applyProtection="1">
      <alignment horizontal="left" vertical="center" wrapText="1"/>
      <protection/>
    </xf>
    <xf numFmtId="0" fontId="13" fillId="2" borderId="50" xfId="22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 1" xfId="20"/>
    <cellStyle name="Heading1 1" xfId="21"/>
    <cellStyle name="normální_Priloha_1" xfId="22"/>
    <cellStyle name="Result 1" xfId="23"/>
    <cellStyle name="Result2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4"/>
  <sheetViews>
    <sheetView tabSelected="1" zoomScale="70" zoomScaleNormal="70" workbookViewId="0" topLeftCell="C164">
      <selection activeCell="D300" sqref="D300"/>
    </sheetView>
  </sheetViews>
  <sheetFormatPr defaultColWidth="8.50390625" defaultRowHeight="15" customHeight="1"/>
  <cols>
    <col min="1" max="1" width="8.625" style="1" customWidth="1"/>
    <col min="2" max="2" width="55.625" style="1" customWidth="1"/>
    <col min="3" max="3" width="6.625" style="1" customWidth="1"/>
    <col min="4" max="4" width="90.625" style="1" customWidth="1"/>
    <col min="5" max="5" width="60.625" style="1" customWidth="1"/>
    <col min="6" max="16384" width="8.50390625" style="1" customWidth="1"/>
  </cols>
  <sheetData>
    <row r="1" spans="1:4" s="4" customFormat="1" ht="21">
      <c r="A1" s="2" t="s">
        <v>0</v>
      </c>
      <c r="B1" s="3"/>
      <c r="C1" s="3"/>
      <c r="D1" s="3"/>
    </row>
    <row r="2" spans="1:7" s="7" customFormat="1" ht="15" customHeight="1">
      <c r="A2" s="5"/>
      <c r="B2" s="5"/>
      <c r="C2" s="5"/>
      <c r="D2" s="6"/>
      <c r="E2" s="1"/>
      <c r="F2" s="1"/>
      <c r="G2" s="1"/>
    </row>
    <row r="3" spans="1:7" s="7" customFormat="1" ht="15" customHeight="1">
      <c r="A3" s="93" t="s">
        <v>1</v>
      </c>
      <c r="B3" s="93"/>
      <c r="C3" s="93"/>
      <c r="D3" s="94"/>
      <c r="E3" s="93"/>
      <c r="F3" s="93"/>
      <c r="G3" s="93"/>
    </row>
    <row r="4" spans="1:7" s="7" customFormat="1" ht="15" customHeight="1">
      <c r="A4" s="93" t="s">
        <v>2</v>
      </c>
      <c r="B4" s="93"/>
      <c r="C4" s="93"/>
      <c r="D4" s="94"/>
      <c r="E4" s="93"/>
      <c r="F4" s="93"/>
      <c r="G4" s="93"/>
    </row>
    <row r="5" spans="1:7" s="7" customFormat="1" ht="15" customHeight="1">
      <c r="A5" s="93" t="s">
        <v>3</v>
      </c>
      <c r="B5" s="93"/>
      <c r="C5" s="93"/>
      <c r="D5" s="94"/>
      <c r="E5" s="93"/>
      <c r="F5" s="93"/>
      <c r="G5" s="93"/>
    </row>
    <row r="6" spans="1:7" s="7" customFormat="1" ht="15" customHeight="1">
      <c r="A6" s="93" t="s">
        <v>264</v>
      </c>
      <c r="B6" s="93"/>
      <c r="C6" s="93"/>
      <c r="D6" s="94"/>
      <c r="E6" s="93"/>
      <c r="F6" s="93"/>
      <c r="G6" s="93"/>
    </row>
    <row r="7" spans="1:7" s="7" customFormat="1" ht="15" customHeight="1">
      <c r="A7" s="93" t="s">
        <v>4</v>
      </c>
      <c r="B7" s="93"/>
      <c r="C7" s="93"/>
      <c r="D7" s="94"/>
      <c r="E7" s="93"/>
      <c r="F7" s="93"/>
      <c r="G7" s="93"/>
    </row>
    <row r="8" spans="1:7" s="7" customFormat="1" ht="15" customHeight="1">
      <c r="A8" s="93" t="s">
        <v>5</v>
      </c>
      <c r="B8" s="93"/>
      <c r="C8" s="93"/>
      <c r="D8" s="94"/>
      <c r="E8" s="93"/>
      <c r="F8" s="93"/>
      <c r="G8" s="93"/>
    </row>
    <row r="9" spans="1:7" s="7" customFormat="1" ht="15" customHeight="1">
      <c r="A9" s="93" t="s">
        <v>6</v>
      </c>
      <c r="B9" s="93"/>
      <c r="C9" s="93"/>
      <c r="D9" s="94"/>
      <c r="E9" s="93"/>
      <c r="F9" s="93"/>
      <c r="G9" s="93"/>
    </row>
    <row r="10" spans="1:7" s="7" customFormat="1" ht="15" customHeight="1">
      <c r="A10" s="95" t="s">
        <v>7</v>
      </c>
      <c r="B10" s="96"/>
      <c r="C10" s="96"/>
      <c r="D10" s="97"/>
      <c r="E10" s="96"/>
      <c r="F10" s="96"/>
      <c r="G10" s="96"/>
    </row>
    <row r="11" spans="1:7" s="7" customFormat="1" ht="15" customHeight="1">
      <c r="A11" s="1"/>
      <c r="B11" s="1"/>
      <c r="C11" s="1"/>
      <c r="D11" s="1"/>
      <c r="E11" s="1"/>
      <c r="F11" s="1"/>
      <c r="G11" s="1"/>
    </row>
    <row r="12" spans="1:7" s="7" customFormat="1" ht="15" customHeight="1" thickBot="1">
      <c r="A12" s="1"/>
      <c r="B12" s="1"/>
      <c r="C12" s="1"/>
      <c r="D12" s="1"/>
      <c r="E12" s="1"/>
      <c r="F12" s="1"/>
      <c r="G12" s="1"/>
    </row>
    <row r="13" spans="1:7" s="7" customFormat="1" ht="15" customHeight="1" thickBot="1" thickTop="1">
      <c r="A13" s="181" t="s">
        <v>8</v>
      </c>
      <c r="B13" s="178" t="s">
        <v>9</v>
      </c>
      <c r="C13" s="8" t="s">
        <v>10</v>
      </c>
      <c r="D13" s="180" t="s">
        <v>11</v>
      </c>
      <c r="E13" s="182" t="s">
        <v>12</v>
      </c>
      <c r="F13" s="1"/>
      <c r="G13" s="1"/>
    </row>
    <row r="14" spans="1:7" s="7" customFormat="1" ht="15" customHeight="1" thickBot="1" thickTop="1">
      <c r="A14" s="181"/>
      <c r="B14" s="178"/>
      <c r="C14" s="9" t="s">
        <v>13</v>
      </c>
      <c r="D14" s="180"/>
      <c r="E14" s="182"/>
      <c r="F14" s="1"/>
      <c r="G14" s="1"/>
    </row>
    <row r="15" spans="1:7" s="7" customFormat="1" ht="30" customHeight="1">
      <c r="A15" s="10">
        <v>1</v>
      </c>
      <c r="B15" s="11" t="s">
        <v>14</v>
      </c>
      <c r="C15" s="12">
        <v>19</v>
      </c>
      <c r="D15" s="13" t="s">
        <v>15</v>
      </c>
      <c r="E15" s="14"/>
      <c r="F15" s="15"/>
      <c r="G15" s="15"/>
    </row>
    <row r="16" spans="1:5" s="7" customFormat="1" ht="15" customHeight="1">
      <c r="A16" s="16"/>
      <c r="B16" s="17" t="s">
        <v>16</v>
      </c>
      <c r="C16" s="84"/>
      <c r="D16" s="18" t="s">
        <v>266</v>
      </c>
      <c r="E16" s="19"/>
    </row>
    <row r="17" spans="1:5" s="7" customFormat="1" ht="15" customHeight="1">
      <c r="A17" s="16"/>
      <c r="B17" s="82" t="s">
        <v>17</v>
      </c>
      <c r="C17" s="20"/>
      <c r="D17" s="21" t="s">
        <v>267</v>
      </c>
      <c r="E17" s="19"/>
    </row>
    <row r="18" spans="1:5" s="7" customFormat="1" ht="15" customHeight="1">
      <c r="A18" s="16"/>
      <c r="B18" s="82" t="s">
        <v>18</v>
      </c>
      <c r="C18" s="20"/>
      <c r="D18" s="21" t="s">
        <v>268</v>
      </c>
      <c r="E18" s="19"/>
    </row>
    <row r="19" spans="1:5" s="7" customFormat="1" ht="15" customHeight="1">
      <c r="A19" s="16"/>
      <c r="B19" s="82" t="s">
        <v>19</v>
      </c>
      <c r="C19" s="20"/>
      <c r="D19" s="21" t="s">
        <v>269</v>
      </c>
      <c r="E19" s="19"/>
    </row>
    <row r="20" spans="1:5" s="7" customFormat="1" ht="15" customHeight="1">
      <c r="A20" s="16"/>
      <c r="B20" s="82" t="s">
        <v>20</v>
      </c>
      <c r="C20" s="20"/>
      <c r="D20" s="22" t="s">
        <v>270</v>
      </c>
      <c r="E20" s="19"/>
    </row>
    <row r="21" spans="1:5" s="7" customFormat="1" ht="15" customHeight="1" thickBot="1">
      <c r="A21" s="23"/>
      <c r="B21" s="82" t="s">
        <v>21</v>
      </c>
      <c r="C21" s="20"/>
      <c r="D21" s="21" t="s">
        <v>271</v>
      </c>
      <c r="E21" s="24"/>
    </row>
    <row r="22" spans="1:5" s="7" customFormat="1" ht="30" customHeight="1" thickBot="1" thickTop="1">
      <c r="A22" s="172" t="s">
        <v>22</v>
      </c>
      <c r="B22" s="172"/>
      <c r="C22" s="172"/>
      <c r="D22" s="172"/>
      <c r="E22" s="25"/>
    </row>
    <row r="23" spans="1:5" s="7" customFormat="1" ht="5" customHeight="1" thickBot="1" thickTop="1">
      <c r="A23" s="26"/>
      <c r="B23" s="27"/>
      <c r="C23" s="27"/>
      <c r="D23" s="27"/>
      <c r="E23" s="28"/>
    </row>
    <row r="24" spans="1:5" s="7" customFormat="1" ht="30" customHeight="1" thickBot="1" thickTop="1">
      <c r="A24" s="183" t="s">
        <v>133</v>
      </c>
      <c r="B24" s="183"/>
      <c r="C24" s="183"/>
      <c r="D24" s="183"/>
      <c r="E24" s="29">
        <f>19*E22</f>
        <v>0</v>
      </c>
    </row>
    <row r="25" spans="1:6" s="7" customFormat="1" ht="15" customHeight="1" thickTop="1">
      <c r="A25" s="98"/>
      <c r="B25" s="98"/>
      <c r="C25" s="99"/>
      <c r="D25" s="98"/>
      <c r="E25" s="100"/>
      <c r="F25" s="83"/>
    </row>
    <row r="26" spans="1:6" s="7" customFormat="1" ht="15" customHeight="1" thickBot="1">
      <c r="A26" s="90"/>
      <c r="B26" s="90"/>
      <c r="C26" s="91"/>
      <c r="D26" s="90"/>
      <c r="E26" s="92"/>
      <c r="F26" s="83"/>
    </row>
    <row r="27" spans="1:5" s="7" customFormat="1" ht="15" customHeight="1" thickBot="1" thickTop="1">
      <c r="A27" s="175" t="s">
        <v>8</v>
      </c>
      <c r="B27" s="177" t="s">
        <v>9</v>
      </c>
      <c r="C27" s="103" t="s">
        <v>10</v>
      </c>
      <c r="D27" s="179" t="s">
        <v>11</v>
      </c>
      <c r="E27" s="169" t="s">
        <v>12</v>
      </c>
    </row>
    <row r="28" spans="1:5" s="7" customFormat="1" ht="15" customHeight="1" thickBot="1" thickTop="1">
      <c r="A28" s="176"/>
      <c r="B28" s="178"/>
      <c r="C28" s="9" t="s">
        <v>13</v>
      </c>
      <c r="D28" s="180"/>
      <c r="E28" s="170"/>
    </row>
    <row r="29" spans="1:5" s="7" customFormat="1" ht="30" customHeight="1">
      <c r="A29" s="104">
        <v>2</v>
      </c>
      <c r="B29" s="30" t="s">
        <v>23</v>
      </c>
      <c r="C29" s="12">
        <v>19</v>
      </c>
      <c r="D29" s="31" t="s">
        <v>24</v>
      </c>
      <c r="E29" s="105"/>
    </row>
    <row r="30" spans="1:5" s="7" customFormat="1" ht="29.5" customHeight="1">
      <c r="A30" s="106"/>
      <c r="B30" s="76" t="s">
        <v>25</v>
      </c>
      <c r="C30" s="77"/>
      <c r="D30" s="66" t="s">
        <v>313</v>
      </c>
      <c r="E30" s="107" t="s">
        <v>58</v>
      </c>
    </row>
    <row r="31" spans="1:5" s="7" customFormat="1" ht="15" customHeight="1">
      <c r="A31" s="106"/>
      <c r="B31" s="76" t="s">
        <v>26</v>
      </c>
      <c r="C31" s="77"/>
      <c r="D31" s="66" t="s">
        <v>265</v>
      </c>
      <c r="E31" s="108"/>
    </row>
    <row r="32" spans="1:5" s="7" customFormat="1" ht="15" customHeight="1">
      <c r="A32" s="106"/>
      <c r="B32" s="81" t="s">
        <v>27</v>
      </c>
      <c r="C32" s="82"/>
      <c r="D32" s="66" t="s">
        <v>272</v>
      </c>
      <c r="E32" s="109"/>
    </row>
    <row r="33" spans="1:5" s="7" customFormat="1" ht="30" customHeight="1" thickBot="1">
      <c r="A33" s="110"/>
      <c r="B33" s="34" t="s">
        <v>28</v>
      </c>
      <c r="C33" s="82"/>
      <c r="D33" s="33" t="s">
        <v>314</v>
      </c>
      <c r="E33" s="108" t="s">
        <v>58</v>
      </c>
    </row>
    <row r="34" spans="1:7" ht="30" customHeight="1" thickBot="1" thickTop="1">
      <c r="A34" s="171" t="s">
        <v>29</v>
      </c>
      <c r="B34" s="172"/>
      <c r="C34" s="172"/>
      <c r="D34" s="172"/>
      <c r="E34" s="101"/>
      <c r="F34" s="35"/>
      <c r="G34" s="36"/>
    </row>
    <row r="35" spans="1:7" ht="5" customHeight="1" thickBot="1" thickTop="1">
      <c r="A35" s="111"/>
      <c r="B35" s="27"/>
      <c r="C35" s="27"/>
      <c r="D35" s="27"/>
      <c r="E35" s="112"/>
      <c r="F35" s="35"/>
      <c r="G35" s="36"/>
    </row>
    <row r="36" spans="1:5" ht="30" customHeight="1" thickBot="1" thickTop="1">
      <c r="A36" s="173" t="s">
        <v>30</v>
      </c>
      <c r="B36" s="174"/>
      <c r="C36" s="174"/>
      <c r="D36" s="174"/>
      <c r="E36" s="113">
        <f>19*E34</f>
        <v>0</v>
      </c>
    </row>
    <row r="37" ht="15" customHeight="1" thickTop="1"/>
    <row r="38" ht="15" customHeight="1" thickBot="1"/>
    <row r="39" spans="1:5" ht="15" customHeight="1" thickBot="1" thickTop="1">
      <c r="A39" s="175" t="s">
        <v>8</v>
      </c>
      <c r="B39" s="177" t="s">
        <v>9</v>
      </c>
      <c r="C39" s="103" t="s">
        <v>10</v>
      </c>
      <c r="D39" s="179" t="s">
        <v>11</v>
      </c>
      <c r="E39" s="169" t="s">
        <v>12</v>
      </c>
    </row>
    <row r="40" spans="1:5" ht="15" customHeight="1" thickBot="1" thickTop="1">
      <c r="A40" s="176"/>
      <c r="B40" s="178"/>
      <c r="C40" s="9" t="s">
        <v>13</v>
      </c>
      <c r="D40" s="180"/>
      <c r="E40" s="170"/>
    </row>
    <row r="41" spans="1:5" ht="30" customHeight="1">
      <c r="A41" s="104">
        <v>3</v>
      </c>
      <c r="B41" s="30" t="s">
        <v>32</v>
      </c>
      <c r="C41" s="12">
        <v>8</v>
      </c>
      <c r="D41" s="31" t="s">
        <v>34</v>
      </c>
      <c r="E41" s="158"/>
    </row>
    <row r="42" spans="1:5" ht="15" customHeight="1">
      <c r="A42" s="106"/>
      <c r="B42" s="76" t="s">
        <v>35</v>
      </c>
      <c r="C42" s="77"/>
      <c r="D42" s="51" t="s">
        <v>411</v>
      </c>
      <c r="E42" s="107" t="s">
        <v>58</v>
      </c>
    </row>
    <row r="43" spans="1:5" ht="15" customHeight="1">
      <c r="A43" s="106"/>
      <c r="B43" s="76" t="s">
        <v>36</v>
      </c>
      <c r="C43" s="77"/>
      <c r="D43" s="51" t="s">
        <v>273</v>
      </c>
      <c r="E43" s="108"/>
    </row>
    <row r="44" spans="1:5" ht="26.5" customHeight="1">
      <c r="A44" s="106"/>
      <c r="B44" s="81" t="s">
        <v>37</v>
      </c>
      <c r="C44" s="82"/>
      <c r="D44" s="62" t="s">
        <v>412</v>
      </c>
      <c r="E44" s="109"/>
    </row>
    <row r="45" spans="1:5" ht="45" customHeight="1">
      <c r="A45" s="106"/>
      <c r="B45" s="81" t="s">
        <v>38</v>
      </c>
      <c r="C45" s="82"/>
      <c r="D45" s="51" t="s">
        <v>418</v>
      </c>
      <c r="E45" s="108" t="s">
        <v>58</v>
      </c>
    </row>
    <row r="46" spans="1:5" ht="15" customHeight="1" thickBot="1">
      <c r="A46" s="110"/>
      <c r="B46" s="34" t="s">
        <v>39</v>
      </c>
      <c r="C46" s="82"/>
      <c r="D46" s="85" t="s">
        <v>274</v>
      </c>
      <c r="E46" s="114" t="s">
        <v>58</v>
      </c>
    </row>
    <row r="47" spans="1:5" ht="30" customHeight="1" thickBot="1" thickTop="1">
      <c r="A47" s="171" t="s">
        <v>33</v>
      </c>
      <c r="B47" s="172"/>
      <c r="C47" s="172"/>
      <c r="D47" s="172"/>
      <c r="E47" s="101"/>
    </row>
    <row r="48" spans="1:5" ht="5" customHeight="1" thickBot="1" thickTop="1">
      <c r="A48" s="111"/>
      <c r="B48" s="27"/>
      <c r="C48" s="27"/>
      <c r="D48" s="27"/>
      <c r="E48" s="102"/>
    </row>
    <row r="49" spans="1:5" ht="30" customHeight="1" thickBot="1" thickTop="1">
      <c r="A49" s="173" t="s">
        <v>134</v>
      </c>
      <c r="B49" s="174"/>
      <c r="C49" s="174"/>
      <c r="D49" s="174"/>
      <c r="E49" s="113">
        <f>8*E47</f>
        <v>0</v>
      </c>
    </row>
    <row r="50" ht="15" customHeight="1" thickTop="1"/>
    <row r="51" ht="15" customHeight="1" thickBot="1"/>
    <row r="52" spans="1:5" ht="15" customHeight="1" thickBot="1" thickTop="1">
      <c r="A52" s="175" t="s">
        <v>8</v>
      </c>
      <c r="B52" s="177" t="s">
        <v>9</v>
      </c>
      <c r="C52" s="103" t="s">
        <v>10</v>
      </c>
      <c r="D52" s="179" t="s">
        <v>11</v>
      </c>
      <c r="E52" s="169" t="s">
        <v>12</v>
      </c>
    </row>
    <row r="53" spans="1:5" ht="15" customHeight="1" thickBot="1" thickTop="1">
      <c r="A53" s="176"/>
      <c r="B53" s="178"/>
      <c r="C53" s="9" t="s">
        <v>13</v>
      </c>
      <c r="D53" s="180"/>
      <c r="E53" s="170"/>
    </row>
    <row r="54" spans="1:5" ht="30" customHeight="1">
      <c r="A54" s="104">
        <v>4</v>
      </c>
      <c r="B54" s="30" t="s">
        <v>42</v>
      </c>
      <c r="C54" s="12">
        <v>18</v>
      </c>
      <c r="D54" s="31" t="s">
        <v>34</v>
      </c>
      <c r="E54" s="150"/>
    </row>
    <row r="55" spans="1:5" ht="15" customHeight="1">
      <c r="A55" s="106"/>
      <c r="B55" s="76" t="s">
        <v>43</v>
      </c>
      <c r="C55" s="77"/>
      <c r="D55" s="51" t="s">
        <v>275</v>
      </c>
      <c r="E55" s="115"/>
    </row>
    <row r="56" spans="1:5" ht="15" customHeight="1">
      <c r="A56" s="106"/>
      <c r="B56" s="76" t="s">
        <v>44</v>
      </c>
      <c r="C56" s="77"/>
      <c r="D56" s="51" t="s">
        <v>419</v>
      </c>
      <c r="E56" s="148" t="s">
        <v>58</v>
      </c>
    </row>
    <row r="57" spans="1:5" ht="15" customHeight="1">
      <c r="A57" s="106"/>
      <c r="B57" s="81" t="s">
        <v>45</v>
      </c>
      <c r="C57" s="82"/>
      <c r="D57" s="51" t="s">
        <v>420</v>
      </c>
      <c r="E57" s="115" t="s">
        <v>58</v>
      </c>
    </row>
    <row r="58" spans="1:5" ht="15" customHeight="1">
      <c r="A58" s="106"/>
      <c r="B58" s="81" t="s">
        <v>46</v>
      </c>
      <c r="C58" s="82"/>
      <c r="D58" s="51" t="s">
        <v>421</v>
      </c>
      <c r="E58" s="148" t="s">
        <v>58</v>
      </c>
    </row>
    <row r="59" spans="1:5" ht="15" customHeight="1">
      <c r="A59" s="106"/>
      <c r="B59" s="81" t="s">
        <v>47</v>
      </c>
      <c r="C59" s="82"/>
      <c r="D59" s="51" t="s">
        <v>422</v>
      </c>
      <c r="E59" s="148" t="s">
        <v>58</v>
      </c>
    </row>
    <row r="60" spans="1:5" ht="15" customHeight="1">
      <c r="A60" s="106"/>
      <c r="B60" s="81" t="s">
        <v>48</v>
      </c>
      <c r="C60" s="82"/>
      <c r="D60" s="51" t="s">
        <v>279</v>
      </c>
      <c r="E60" s="149"/>
    </row>
    <row r="61" spans="1:5" ht="15" customHeight="1">
      <c r="A61" s="106"/>
      <c r="B61" s="81" t="s">
        <v>49</v>
      </c>
      <c r="C61" s="82"/>
      <c r="D61" s="51" t="s">
        <v>280</v>
      </c>
      <c r="E61" s="153"/>
    </row>
    <row r="62" spans="1:5" ht="15" customHeight="1">
      <c r="A62" s="106"/>
      <c r="B62" s="81" t="s">
        <v>50</v>
      </c>
      <c r="C62" s="82"/>
      <c r="D62" s="51" t="s">
        <v>281</v>
      </c>
      <c r="E62" s="154"/>
    </row>
    <row r="63" spans="1:5" ht="15" customHeight="1">
      <c r="A63" s="106"/>
      <c r="B63" s="81" t="s">
        <v>51</v>
      </c>
      <c r="C63" s="82"/>
      <c r="D63" s="51" t="s">
        <v>282</v>
      </c>
      <c r="E63" s="155"/>
    </row>
    <row r="64" spans="1:5" ht="15" customHeight="1">
      <c r="A64" s="106"/>
      <c r="B64" s="81" t="s">
        <v>52</v>
      </c>
      <c r="C64" s="82"/>
      <c r="D64" s="51" t="s">
        <v>283</v>
      </c>
      <c r="E64" s="155"/>
    </row>
    <row r="65" spans="1:5" ht="15" customHeight="1">
      <c r="A65" s="106"/>
      <c r="B65" s="81" t="s">
        <v>53</v>
      </c>
      <c r="C65" s="82"/>
      <c r="D65" s="51" t="s">
        <v>284</v>
      </c>
      <c r="E65" s="156" t="s">
        <v>58</v>
      </c>
    </row>
    <row r="66" spans="1:5" ht="15" customHeight="1">
      <c r="A66" s="106"/>
      <c r="B66" s="81" t="s">
        <v>54</v>
      </c>
      <c r="C66" s="82"/>
      <c r="D66" s="62" t="s">
        <v>315</v>
      </c>
      <c r="E66" s="156" t="s">
        <v>58</v>
      </c>
    </row>
    <row r="67" spans="1:5" ht="15" customHeight="1">
      <c r="A67" s="106"/>
      <c r="B67" s="81" t="s">
        <v>55</v>
      </c>
      <c r="C67" s="82"/>
      <c r="D67" s="62" t="s">
        <v>316</v>
      </c>
      <c r="E67" s="156" t="s">
        <v>58</v>
      </c>
    </row>
    <row r="68" spans="1:5" ht="15" customHeight="1">
      <c r="A68" s="106"/>
      <c r="B68" s="81" t="s">
        <v>56</v>
      </c>
      <c r="C68" s="82"/>
      <c r="D68" s="51" t="s">
        <v>285</v>
      </c>
      <c r="E68" s="149" t="s">
        <v>58</v>
      </c>
    </row>
    <row r="69" spans="1:5" ht="15" customHeight="1" thickBot="1">
      <c r="A69" s="110"/>
      <c r="B69" s="81" t="s">
        <v>57</v>
      </c>
      <c r="C69" s="82"/>
      <c r="D69" s="85" t="s">
        <v>286</v>
      </c>
      <c r="E69" s="153" t="s">
        <v>58</v>
      </c>
    </row>
    <row r="70" spans="1:5" ht="30" customHeight="1" thickBot="1" thickTop="1">
      <c r="A70" s="171" t="s">
        <v>60</v>
      </c>
      <c r="B70" s="172"/>
      <c r="C70" s="172"/>
      <c r="D70" s="172"/>
      <c r="E70" s="101"/>
    </row>
    <row r="71" spans="1:5" ht="5" customHeight="1" thickBot="1" thickTop="1">
      <c r="A71" s="111"/>
      <c r="B71" s="27"/>
      <c r="C71" s="27"/>
      <c r="D71" s="27"/>
      <c r="E71" s="112"/>
    </row>
    <row r="72" spans="1:5" ht="30" customHeight="1" thickBot="1" thickTop="1">
      <c r="A72" s="173" t="s">
        <v>59</v>
      </c>
      <c r="B72" s="174"/>
      <c r="C72" s="174"/>
      <c r="D72" s="174"/>
      <c r="E72" s="113">
        <f>18*E70</f>
        <v>0</v>
      </c>
    </row>
    <row r="73" ht="15" customHeight="1" thickTop="1"/>
    <row r="74" ht="15" customHeight="1" thickBot="1"/>
    <row r="75" spans="1:5" ht="15" customHeight="1" thickBot="1" thickTop="1">
      <c r="A75" s="175" t="s">
        <v>8</v>
      </c>
      <c r="B75" s="177" t="s">
        <v>9</v>
      </c>
      <c r="C75" s="103" t="s">
        <v>10</v>
      </c>
      <c r="D75" s="179" t="s">
        <v>11</v>
      </c>
      <c r="E75" s="169" t="s">
        <v>12</v>
      </c>
    </row>
    <row r="76" spans="1:5" ht="15" customHeight="1" thickBot="1" thickTop="1">
      <c r="A76" s="176"/>
      <c r="B76" s="178"/>
      <c r="C76" s="9" t="s">
        <v>13</v>
      </c>
      <c r="D76" s="180"/>
      <c r="E76" s="170"/>
    </row>
    <row r="77" spans="1:5" ht="30" customHeight="1">
      <c r="A77" s="104">
        <v>5</v>
      </c>
      <c r="B77" s="30" t="s">
        <v>42</v>
      </c>
      <c r="C77" s="12">
        <v>4</v>
      </c>
      <c r="D77" s="31" t="s">
        <v>34</v>
      </c>
      <c r="E77" s="150"/>
    </row>
    <row r="78" spans="1:5" ht="15" customHeight="1">
      <c r="A78" s="106"/>
      <c r="B78" s="76" t="s">
        <v>61</v>
      </c>
      <c r="C78" s="77"/>
      <c r="D78" s="51" t="s">
        <v>275</v>
      </c>
      <c r="E78" s="115"/>
    </row>
    <row r="79" spans="1:5" ht="15" customHeight="1">
      <c r="A79" s="106"/>
      <c r="B79" s="76" t="s">
        <v>62</v>
      </c>
      <c r="C79" s="77"/>
      <c r="D79" s="51" t="s">
        <v>276</v>
      </c>
      <c r="E79" s="148" t="s">
        <v>58</v>
      </c>
    </row>
    <row r="80" spans="1:5" ht="15" customHeight="1">
      <c r="A80" s="106"/>
      <c r="B80" s="81" t="s">
        <v>63</v>
      </c>
      <c r="C80" s="82"/>
      <c r="D80" s="51" t="s">
        <v>287</v>
      </c>
      <c r="E80" s="115" t="s">
        <v>58</v>
      </c>
    </row>
    <row r="81" spans="1:5" ht="15" customHeight="1">
      <c r="A81" s="106"/>
      <c r="B81" s="81" t="s">
        <v>64</v>
      </c>
      <c r="C81" s="82"/>
      <c r="D81" s="51" t="s">
        <v>277</v>
      </c>
      <c r="E81" s="148" t="s">
        <v>58</v>
      </c>
    </row>
    <row r="82" spans="1:5" ht="15" customHeight="1">
      <c r="A82" s="106"/>
      <c r="B82" s="81" t="s">
        <v>65</v>
      </c>
      <c r="C82" s="82"/>
      <c r="D82" s="51" t="s">
        <v>278</v>
      </c>
      <c r="E82" s="148" t="s">
        <v>58</v>
      </c>
    </row>
    <row r="83" spans="1:5" ht="15" customHeight="1">
      <c r="A83" s="106"/>
      <c r="B83" s="81" t="s">
        <v>66</v>
      </c>
      <c r="C83" s="82"/>
      <c r="D83" s="51" t="s">
        <v>279</v>
      </c>
      <c r="E83" s="149"/>
    </row>
    <row r="84" spans="1:5" ht="15" customHeight="1">
      <c r="A84" s="106"/>
      <c r="B84" s="81" t="s">
        <v>67</v>
      </c>
      <c r="C84" s="82"/>
      <c r="D84" s="51" t="s">
        <v>280</v>
      </c>
      <c r="E84" s="153"/>
    </row>
    <row r="85" spans="1:5" ht="15" customHeight="1">
      <c r="A85" s="106"/>
      <c r="B85" s="81" t="s">
        <v>68</v>
      </c>
      <c r="C85" s="82"/>
      <c r="D85" s="51" t="s">
        <v>281</v>
      </c>
      <c r="E85" s="154"/>
    </row>
    <row r="86" spans="1:5" ht="15" customHeight="1">
      <c r="A86" s="106"/>
      <c r="B86" s="81" t="s">
        <v>69</v>
      </c>
      <c r="C86" s="82"/>
      <c r="D86" s="51" t="s">
        <v>282</v>
      </c>
      <c r="E86" s="155"/>
    </row>
    <row r="87" spans="1:5" ht="15" customHeight="1">
      <c r="A87" s="106"/>
      <c r="B87" s="81" t="s">
        <v>70</v>
      </c>
      <c r="C87" s="82"/>
      <c r="D87" s="51" t="s">
        <v>283</v>
      </c>
      <c r="E87" s="155"/>
    </row>
    <row r="88" spans="1:5" ht="15" customHeight="1">
      <c r="A88" s="106"/>
      <c r="B88" s="81" t="s">
        <v>71</v>
      </c>
      <c r="C88" s="82"/>
      <c r="D88" s="51" t="s">
        <v>288</v>
      </c>
      <c r="E88" s="156" t="s">
        <v>58</v>
      </c>
    </row>
    <row r="89" spans="1:5" ht="15" customHeight="1">
      <c r="A89" s="106"/>
      <c r="B89" s="81" t="s">
        <v>72</v>
      </c>
      <c r="C89" s="82"/>
      <c r="D89" s="62" t="s">
        <v>315</v>
      </c>
      <c r="E89" s="156" t="s">
        <v>58</v>
      </c>
    </row>
    <row r="90" spans="1:5" ht="15" customHeight="1">
      <c r="A90" s="106"/>
      <c r="B90" s="81" t="s">
        <v>73</v>
      </c>
      <c r="C90" s="82"/>
      <c r="D90" s="62" t="s">
        <v>413</v>
      </c>
      <c r="E90" s="156" t="s">
        <v>58</v>
      </c>
    </row>
    <row r="91" spans="1:5" ht="15" customHeight="1">
      <c r="A91" s="106"/>
      <c r="B91" s="81" t="s">
        <v>74</v>
      </c>
      <c r="C91" s="82"/>
      <c r="D91" s="51" t="s">
        <v>285</v>
      </c>
      <c r="E91" s="149" t="s">
        <v>58</v>
      </c>
    </row>
    <row r="92" spans="1:5" ht="15" customHeight="1" thickBot="1">
      <c r="A92" s="110"/>
      <c r="B92" s="38" t="s">
        <v>75</v>
      </c>
      <c r="C92" s="39"/>
      <c r="D92" s="85" t="s">
        <v>286</v>
      </c>
      <c r="E92" s="153" t="s">
        <v>58</v>
      </c>
    </row>
    <row r="93" spans="1:5" ht="30" customHeight="1" thickBot="1" thickTop="1">
      <c r="A93" s="171" t="s">
        <v>60</v>
      </c>
      <c r="B93" s="172"/>
      <c r="C93" s="172"/>
      <c r="D93" s="172"/>
      <c r="E93" s="101"/>
    </row>
    <row r="94" spans="1:5" ht="5" customHeight="1" thickBot="1" thickTop="1">
      <c r="A94" s="111"/>
      <c r="B94" s="27"/>
      <c r="C94" s="27"/>
      <c r="D94" s="27"/>
      <c r="E94" s="112"/>
    </row>
    <row r="95" spans="1:5" ht="30" customHeight="1" thickBot="1" thickTop="1">
      <c r="A95" s="173" t="s">
        <v>423</v>
      </c>
      <c r="B95" s="174"/>
      <c r="C95" s="174"/>
      <c r="D95" s="174"/>
      <c r="E95" s="113">
        <f>4*E93</f>
        <v>0</v>
      </c>
    </row>
    <row r="96" ht="15" customHeight="1" thickTop="1">
      <c r="B96" s="40"/>
    </row>
    <row r="97" ht="15" customHeight="1" thickBot="1">
      <c r="B97" s="40"/>
    </row>
    <row r="98" spans="1:5" ht="15" customHeight="1" thickBot="1" thickTop="1">
      <c r="A98" s="175" t="s">
        <v>8</v>
      </c>
      <c r="B98" s="177" t="s">
        <v>9</v>
      </c>
      <c r="C98" s="103" t="s">
        <v>10</v>
      </c>
      <c r="D98" s="179" t="s">
        <v>11</v>
      </c>
      <c r="E98" s="169" t="s">
        <v>12</v>
      </c>
    </row>
    <row r="99" spans="1:5" ht="15" customHeight="1" thickBot="1" thickTop="1">
      <c r="A99" s="176"/>
      <c r="B99" s="178"/>
      <c r="C99" s="9" t="s">
        <v>13</v>
      </c>
      <c r="D99" s="180"/>
      <c r="E99" s="170"/>
    </row>
    <row r="100" spans="1:5" ht="30" customHeight="1">
      <c r="A100" s="104">
        <v>6</v>
      </c>
      <c r="B100" s="30" t="s">
        <v>42</v>
      </c>
      <c r="C100" s="12">
        <v>6</v>
      </c>
      <c r="D100" s="31" t="s">
        <v>34</v>
      </c>
      <c r="E100" s="150"/>
    </row>
    <row r="101" spans="1:5" ht="15" customHeight="1">
      <c r="A101" s="106"/>
      <c r="B101" s="76" t="s">
        <v>76</v>
      </c>
      <c r="C101" s="77"/>
      <c r="D101" s="51" t="s">
        <v>289</v>
      </c>
      <c r="E101" s="115"/>
    </row>
    <row r="102" spans="1:5" ht="15" customHeight="1">
      <c r="A102" s="106"/>
      <c r="B102" s="76" t="s">
        <v>77</v>
      </c>
      <c r="C102" s="77"/>
      <c r="D102" s="51" t="s">
        <v>290</v>
      </c>
      <c r="E102" s="148" t="s">
        <v>58</v>
      </c>
    </row>
    <row r="103" spans="1:5" ht="15" customHeight="1">
      <c r="A103" s="106"/>
      <c r="B103" s="81" t="s">
        <v>78</v>
      </c>
      <c r="C103" s="82"/>
      <c r="D103" s="51" t="s">
        <v>291</v>
      </c>
      <c r="E103" s="115" t="s">
        <v>58</v>
      </c>
    </row>
    <row r="104" spans="1:5" ht="15" customHeight="1">
      <c r="A104" s="106"/>
      <c r="B104" s="81" t="s">
        <v>79</v>
      </c>
      <c r="C104" s="82"/>
      <c r="D104" s="51" t="s">
        <v>277</v>
      </c>
      <c r="E104" s="148" t="s">
        <v>58</v>
      </c>
    </row>
    <row r="105" spans="1:5" ht="15" customHeight="1">
      <c r="A105" s="106"/>
      <c r="B105" s="81" t="s">
        <v>80</v>
      </c>
      <c r="C105" s="82"/>
      <c r="D105" s="51" t="s">
        <v>292</v>
      </c>
      <c r="E105" s="148" t="s">
        <v>58</v>
      </c>
    </row>
    <row r="106" spans="1:5" ht="15" customHeight="1">
      <c r="A106" s="106"/>
      <c r="B106" s="81" t="s">
        <v>81</v>
      </c>
      <c r="C106" s="82"/>
      <c r="D106" s="51" t="s">
        <v>293</v>
      </c>
      <c r="E106" s="149"/>
    </row>
    <row r="107" spans="1:5" ht="15" customHeight="1">
      <c r="A107" s="106"/>
      <c r="B107" s="81" t="s">
        <v>82</v>
      </c>
      <c r="C107" s="82"/>
      <c r="D107" s="51" t="s">
        <v>294</v>
      </c>
      <c r="E107" s="153"/>
    </row>
    <row r="108" spans="1:5" ht="15" customHeight="1">
      <c r="A108" s="106"/>
      <c r="B108" s="81" t="s">
        <v>83</v>
      </c>
      <c r="C108" s="82"/>
      <c r="D108" s="51" t="s">
        <v>295</v>
      </c>
      <c r="E108" s="154"/>
    </row>
    <row r="109" spans="1:5" ht="15" customHeight="1">
      <c r="A109" s="106"/>
      <c r="B109" s="81" t="s">
        <v>84</v>
      </c>
      <c r="C109" s="82"/>
      <c r="D109" s="51" t="s">
        <v>282</v>
      </c>
      <c r="E109" s="155"/>
    </row>
    <row r="110" spans="1:5" ht="15" customHeight="1">
      <c r="A110" s="106"/>
      <c r="B110" s="81" t="s">
        <v>85</v>
      </c>
      <c r="C110" s="82"/>
      <c r="D110" s="51" t="s">
        <v>296</v>
      </c>
      <c r="E110" s="155"/>
    </row>
    <row r="111" spans="1:5" ht="15" customHeight="1">
      <c r="A111" s="106"/>
      <c r="B111" s="81" t="s">
        <v>86</v>
      </c>
      <c r="C111" s="82"/>
      <c r="D111" s="62" t="s">
        <v>315</v>
      </c>
      <c r="E111" s="156" t="s">
        <v>58</v>
      </c>
    </row>
    <row r="112" spans="1:5" ht="30" customHeight="1">
      <c r="A112" s="106"/>
      <c r="B112" s="81" t="s">
        <v>87</v>
      </c>
      <c r="C112" s="82"/>
      <c r="D112" s="62" t="s">
        <v>414</v>
      </c>
      <c r="E112" s="157" t="s">
        <v>58</v>
      </c>
    </row>
    <row r="113" spans="1:5" ht="15" customHeight="1">
      <c r="A113" s="106"/>
      <c r="B113" s="81" t="s">
        <v>88</v>
      </c>
      <c r="C113" s="82"/>
      <c r="D113" s="51" t="s">
        <v>297</v>
      </c>
      <c r="E113" s="149" t="s">
        <v>58</v>
      </c>
    </row>
    <row r="114" spans="1:5" ht="30" customHeight="1" thickBot="1">
      <c r="A114" s="110"/>
      <c r="B114" s="34" t="s">
        <v>89</v>
      </c>
      <c r="C114" s="82"/>
      <c r="D114" s="85" t="s">
        <v>298</v>
      </c>
      <c r="E114" s="153" t="s">
        <v>58</v>
      </c>
    </row>
    <row r="115" spans="1:5" ht="30" customHeight="1" thickBot="1" thickTop="1">
      <c r="A115" s="171" t="s">
        <v>60</v>
      </c>
      <c r="B115" s="172"/>
      <c r="C115" s="172"/>
      <c r="D115" s="172"/>
      <c r="E115" s="101"/>
    </row>
    <row r="116" spans="1:5" ht="5" customHeight="1" thickBot="1" thickTop="1">
      <c r="A116" s="111"/>
      <c r="B116" s="27"/>
      <c r="C116" s="27"/>
      <c r="D116" s="27"/>
      <c r="E116" s="112"/>
    </row>
    <row r="117" spans="1:5" ht="30" customHeight="1" thickBot="1" thickTop="1">
      <c r="A117" s="173" t="s">
        <v>424</v>
      </c>
      <c r="B117" s="174"/>
      <c r="C117" s="174"/>
      <c r="D117" s="174"/>
      <c r="E117" s="113">
        <f>6*E115</f>
        <v>0</v>
      </c>
    </row>
    <row r="118" ht="15" customHeight="1" thickTop="1">
      <c r="B118" s="40"/>
    </row>
    <row r="119" ht="15" customHeight="1" thickBot="1">
      <c r="B119" s="40"/>
    </row>
    <row r="120" spans="1:5" ht="15" customHeight="1" thickBot="1" thickTop="1">
      <c r="A120" s="175" t="s">
        <v>8</v>
      </c>
      <c r="B120" s="177" t="s">
        <v>9</v>
      </c>
      <c r="C120" s="103" t="s">
        <v>10</v>
      </c>
      <c r="D120" s="179" t="s">
        <v>11</v>
      </c>
      <c r="E120" s="169" t="s">
        <v>12</v>
      </c>
    </row>
    <row r="121" spans="1:5" ht="15" customHeight="1" thickBot="1" thickTop="1">
      <c r="A121" s="176"/>
      <c r="B121" s="178"/>
      <c r="C121" s="9" t="s">
        <v>13</v>
      </c>
      <c r="D121" s="180"/>
      <c r="E121" s="170"/>
    </row>
    <row r="122" spans="1:5" ht="30" customHeight="1">
      <c r="A122" s="104">
        <v>7</v>
      </c>
      <c r="B122" s="30" t="s">
        <v>40</v>
      </c>
      <c r="C122" s="12">
        <v>9</v>
      </c>
      <c r="D122" s="31" t="s">
        <v>34</v>
      </c>
      <c r="E122" s="150"/>
    </row>
    <row r="123" spans="1:5" ht="15" customHeight="1">
      <c r="A123" s="110"/>
      <c r="B123" s="32" t="s">
        <v>90</v>
      </c>
      <c r="C123" s="77"/>
      <c r="D123" s="85" t="s">
        <v>299</v>
      </c>
      <c r="E123" s="115" t="s">
        <v>58</v>
      </c>
    </row>
    <row r="124" spans="1:5" ht="15" customHeight="1">
      <c r="A124" s="106"/>
      <c r="B124" s="76" t="s">
        <v>91</v>
      </c>
      <c r="C124" s="77"/>
      <c r="D124" s="51" t="s">
        <v>300</v>
      </c>
      <c r="E124" s="148" t="s">
        <v>58</v>
      </c>
    </row>
    <row r="125" spans="1:5" ht="15" customHeight="1">
      <c r="A125" s="106"/>
      <c r="B125" s="81" t="s">
        <v>92</v>
      </c>
      <c r="C125" s="82"/>
      <c r="D125" s="51" t="s">
        <v>301</v>
      </c>
      <c r="E125" s="115" t="s">
        <v>58</v>
      </c>
    </row>
    <row r="126" spans="1:5" ht="15" customHeight="1">
      <c r="A126" s="106"/>
      <c r="B126" s="81" t="s">
        <v>93</v>
      </c>
      <c r="C126" s="82"/>
      <c r="D126" s="51" t="s">
        <v>425</v>
      </c>
      <c r="E126" s="148"/>
    </row>
    <row r="127" spans="1:5" ht="15" customHeight="1">
      <c r="A127" s="106"/>
      <c r="B127" s="81" t="s">
        <v>94</v>
      </c>
      <c r="C127" s="82"/>
      <c r="D127" s="51" t="s">
        <v>302</v>
      </c>
      <c r="E127" s="148" t="s">
        <v>58</v>
      </c>
    </row>
    <row r="128" spans="1:5" ht="15" customHeight="1">
      <c r="A128" s="106"/>
      <c r="B128" s="81" t="s">
        <v>135</v>
      </c>
      <c r="C128" s="82"/>
      <c r="D128" s="51" t="s">
        <v>303</v>
      </c>
      <c r="E128" s="149" t="s">
        <v>58</v>
      </c>
    </row>
    <row r="129" spans="1:5" ht="30" customHeight="1">
      <c r="A129" s="106"/>
      <c r="B129" s="81" t="s">
        <v>136</v>
      </c>
      <c r="C129" s="82"/>
      <c r="D129" s="51" t="s">
        <v>304</v>
      </c>
      <c r="E129" s="149" t="s">
        <v>58</v>
      </c>
    </row>
    <row r="130" spans="1:5" ht="15" customHeight="1">
      <c r="A130" s="106"/>
      <c r="B130" s="81" t="s">
        <v>137</v>
      </c>
      <c r="C130" s="82"/>
      <c r="D130" s="62" t="s">
        <v>415</v>
      </c>
      <c r="E130" s="149" t="s">
        <v>58</v>
      </c>
    </row>
    <row r="131" spans="1:5" ht="30" customHeight="1">
      <c r="A131" s="106"/>
      <c r="B131" s="81" t="s">
        <v>138</v>
      </c>
      <c r="C131" s="82"/>
      <c r="D131" s="51" t="s">
        <v>305</v>
      </c>
      <c r="E131" s="149" t="s">
        <v>58</v>
      </c>
    </row>
    <row r="132" spans="1:5" ht="15" customHeight="1">
      <c r="A132" s="106"/>
      <c r="B132" s="81" t="s">
        <v>139</v>
      </c>
      <c r="C132" s="82"/>
      <c r="D132" s="51" t="s">
        <v>306</v>
      </c>
      <c r="E132" s="149" t="s">
        <v>58</v>
      </c>
    </row>
    <row r="133" spans="1:5" ht="15" customHeight="1" thickBot="1">
      <c r="A133" s="106"/>
      <c r="B133" s="81" t="s">
        <v>140</v>
      </c>
      <c r="C133" s="82"/>
      <c r="D133" s="51" t="s">
        <v>307</v>
      </c>
      <c r="E133" s="152" t="s">
        <v>58</v>
      </c>
    </row>
    <row r="134" spans="1:5" ht="30" customHeight="1" thickBot="1" thickTop="1">
      <c r="A134" s="184" t="s">
        <v>95</v>
      </c>
      <c r="B134" s="185"/>
      <c r="C134" s="185"/>
      <c r="D134" s="185"/>
      <c r="E134" s="101"/>
    </row>
    <row r="135" spans="1:5" ht="5" customHeight="1" thickBot="1" thickTop="1">
      <c r="A135" s="111"/>
      <c r="B135" s="27"/>
      <c r="C135" s="27"/>
      <c r="D135" s="27"/>
      <c r="E135" s="112"/>
    </row>
    <row r="136" spans="1:5" ht="30" customHeight="1" thickBot="1" thickTop="1">
      <c r="A136" s="173" t="s">
        <v>96</v>
      </c>
      <c r="B136" s="174"/>
      <c r="C136" s="174"/>
      <c r="D136" s="174"/>
      <c r="E136" s="113">
        <f>9*E134</f>
        <v>0</v>
      </c>
    </row>
    <row r="137" ht="15" customHeight="1" thickTop="1"/>
    <row r="138" ht="15" customHeight="1" thickBot="1"/>
    <row r="139" spans="1:5" ht="15" customHeight="1" thickBot="1" thickTop="1">
      <c r="A139" s="175" t="s">
        <v>8</v>
      </c>
      <c r="B139" s="177" t="s">
        <v>9</v>
      </c>
      <c r="C139" s="103" t="s">
        <v>10</v>
      </c>
      <c r="D139" s="179" t="s">
        <v>11</v>
      </c>
      <c r="E139" s="169" t="s">
        <v>12</v>
      </c>
    </row>
    <row r="140" spans="1:5" ht="15" customHeight="1" thickBot="1" thickTop="1">
      <c r="A140" s="176"/>
      <c r="B140" s="178"/>
      <c r="C140" s="9" t="s">
        <v>13</v>
      </c>
      <c r="D140" s="180"/>
      <c r="E140" s="170"/>
    </row>
    <row r="141" spans="1:5" ht="30" customHeight="1">
      <c r="A141" s="104">
        <v>8</v>
      </c>
      <c r="B141" s="30" t="s">
        <v>41</v>
      </c>
      <c r="C141" s="12">
        <v>9</v>
      </c>
      <c r="D141" s="31" t="s">
        <v>34</v>
      </c>
      <c r="E141" s="150"/>
    </row>
    <row r="142" spans="1:5" ht="15" customHeight="1">
      <c r="A142" s="106"/>
      <c r="B142" s="76" t="s">
        <v>99</v>
      </c>
      <c r="C142" s="77"/>
      <c r="D142" s="51" t="s">
        <v>410</v>
      </c>
      <c r="E142" s="115" t="s">
        <v>58</v>
      </c>
    </row>
    <row r="143" spans="1:5" ht="15" customHeight="1">
      <c r="A143" s="106"/>
      <c r="B143" s="76" t="s">
        <v>100</v>
      </c>
      <c r="C143" s="77"/>
      <c r="D143" s="51" t="s">
        <v>308</v>
      </c>
      <c r="E143" s="148" t="s">
        <v>58</v>
      </c>
    </row>
    <row r="144" spans="1:5" ht="15" customHeight="1">
      <c r="A144" s="106"/>
      <c r="B144" s="81" t="s">
        <v>101</v>
      </c>
      <c r="C144" s="82"/>
      <c r="D144" s="51" t="s">
        <v>309</v>
      </c>
      <c r="E144" s="115" t="s">
        <v>58</v>
      </c>
    </row>
    <row r="145" spans="1:5" ht="15" customHeight="1">
      <c r="A145" s="106"/>
      <c r="B145" s="81" t="s">
        <v>102</v>
      </c>
      <c r="C145" s="82"/>
      <c r="D145" s="51" t="s">
        <v>310</v>
      </c>
      <c r="E145" s="115"/>
    </row>
    <row r="146" spans="1:5" ht="15" customHeight="1">
      <c r="A146" s="106"/>
      <c r="B146" s="81" t="s">
        <v>103</v>
      </c>
      <c r="C146" s="82"/>
      <c r="D146" s="51" t="s">
        <v>426</v>
      </c>
      <c r="E146" s="148"/>
    </row>
    <row r="147" spans="1:5" ht="15" customHeight="1">
      <c r="A147" s="106"/>
      <c r="B147" s="81" t="s">
        <v>104</v>
      </c>
      <c r="C147" s="82"/>
      <c r="D147" s="51" t="s">
        <v>311</v>
      </c>
      <c r="E147" s="148" t="s">
        <v>58</v>
      </c>
    </row>
    <row r="148" spans="1:5" ht="15" customHeight="1" thickBot="1">
      <c r="A148" s="106"/>
      <c r="B148" s="81" t="s">
        <v>105</v>
      </c>
      <c r="C148" s="82"/>
      <c r="D148" s="51" t="s">
        <v>312</v>
      </c>
      <c r="E148" s="152" t="s">
        <v>58</v>
      </c>
    </row>
    <row r="149" spans="1:5" ht="30" customHeight="1" thickBot="1" thickTop="1">
      <c r="A149" s="184" t="s">
        <v>97</v>
      </c>
      <c r="B149" s="185"/>
      <c r="C149" s="185"/>
      <c r="D149" s="185"/>
      <c r="E149" s="101"/>
    </row>
    <row r="150" spans="1:5" ht="5" customHeight="1" thickBot="1" thickTop="1">
      <c r="A150" s="111"/>
      <c r="B150" s="27"/>
      <c r="C150" s="27"/>
      <c r="D150" s="27"/>
      <c r="E150" s="112"/>
    </row>
    <row r="151" spans="1:5" ht="30" customHeight="1" thickBot="1" thickTop="1">
      <c r="A151" s="173" t="s">
        <v>98</v>
      </c>
      <c r="B151" s="174"/>
      <c r="C151" s="174"/>
      <c r="D151" s="174"/>
      <c r="E151" s="113">
        <f>9*E149</f>
        <v>0</v>
      </c>
    </row>
    <row r="152" ht="15" customHeight="1" thickTop="1"/>
    <row r="153" ht="15" customHeight="1" thickBot="1"/>
    <row r="154" spans="1:5" ht="15" customHeight="1" thickBot="1" thickTop="1">
      <c r="A154" s="175" t="s">
        <v>8</v>
      </c>
      <c r="B154" s="177" t="s">
        <v>9</v>
      </c>
      <c r="C154" s="103" t="s">
        <v>10</v>
      </c>
      <c r="D154" s="179" t="s">
        <v>11</v>
      </c>
      <c r="E154" s="169" t="s">
        <v>12</v>
      </c>
    </row>
    <row r="155" spans="1:5" ht="15" customHeight="1" thickBot="1" thickTop="1">
      <c r="A155" s="176"/>
      <c r="B155" s="178"/>
      <c r="C155" s="9" t="s">
        <v>13</v>
      </c>
      <c r="D155" s="180"/>
      <c r="E155" s="170"/>
    </row>
    <row r="156" spans="1:5" ht="30" customHeight="1">
      <c r="A156" s="104">
        <v>9</v>
      </c>
      <c r="B156" s="30" t="s">
        <v>106</v>
      </c>
      <c r="C156" s="12">
        <v>2</v>
      </c>
      <c r="D156" s="31" t="s">
        <v>34</v>
      </c>
      <c r="E156" s="150"/>
    </row>
    <row r="157" spans="1:5" ht="15" customHeight="1">
      <c r="A157" s="116"/>
      <c r="B157" s="86" t="s">
        <v>111</v>
      </c>
      <c r="C157" s="74"/>
      <c r="D157" s="74"/>
      <c r="E157" s="151"/>
    </row>
    <row r="158" spans="1:5" ht="30" customHeight="1">
      <c r="A158" s="106"/>
      <c r="B158" s="76" t="s">
        <v>109</v>
      </c>
      <c r="C158" s="77"/>
      <c r="D158" s="62" t="s">
        <v>416</v>
      </c>
      <c r="E158" s="115" t="s">
        <v>58</v>
      </c>
    </row>
    <row r="159" spans="1:5" ht="15" customHeight="1">
      <c r="A159" s="106"/>
      <c r="B159" s="78" t="s">
        <v>141</v>
      </c>
      <c r="C159" s="71"/>
      <c r="D159" s="62" t="s">
        <v>417</v>
      </c>
      <c r="E159" s="115"/>
    </row>
    <row r="160" spans="1:5" ht="15" customHeight="1">
      <c r="A160" s="106"/>
      <c r="B160" s="78" t="s">
        <v>110</v>
      </c>
      <c r="C160" s="71"/>
      <c r="D160" s="61" t="s">
        <v>407</v>
      </c>
      <c r="E160" s="115" t="s">
        <v>58</v>
      </c>
    </row>
    <row r="161" spans="1:5" ht="15" customHeight="1">
      <c r="A161" s="106"/>
      <c r="B161" s="75" t="s">
        <v>40</v>
      </c>
      <c r="C161" s="71"/>
      <c r="D161" s="61"/>
      <c r="E161" s="115"/>
    </row>
    <row r="162" spans="1:5" ht="15" customHeight="1">
      <c r="A162" s="106"/>
      <c r="B162" s="79" t="s">
        <v>112</v>
      </c>
      <c r="C162" s="80"/>
      <c r="D162" s="62" t="s">
        <v>332</v>
      </c>
      <c r="E162" s="148" t="s">
        <v>58</v>
      </c>
    </row>
    <row r="163" spans="1:5" ht="15" customHeight="1">
      <c r="A163" s="117"/>
      <c r="B163" s="78" t="s">
        <v>113</v>
      </c>
      <c r="C163" s="72"/>
      <c r="D163" s="61" t="s">
        <v>331</v>
      </c>
      <c r="E163" s="148" t="s">
        <v>58</v>
      </c>
    </row>
    <row r="164" spans="1:5" ht="15" customHeight="1">
      <c r="A164" s="117"/>
      <c r="B164" s="78" t="s">
        <v>114</v>
      </c>
      <c r="C164" s="72"/>
      <c r="D164" s="61" t="s">
        <v>330</v>
      </c>
      <c r="E164" s="149" t="s">
        <v>58</v>
      </c>
    </row>
    <row r="165" spans="1:5" ht="30" customHeight="1">
      <c r="A165" s="117"/>
      <c r="B165" s="78" t="s">
        <v>115</v>
      </c>
      <c r="C165" s="72"/>
      <c r="D165" s="61" t="s">
        <v>329</v>
      </c>
      <c r="E165" s="149" t="s">
        <v>58</v>
      </c>
    </row>
    <row r="166" spans="1:5" ht="15" customHeight="1">
      <c r="A166" s="106"/>
      <c r="B166" s="78" t="s">
        <v>116</v>
      </c>
      <c r="C166" s="72"/>
      <c r="D166" s="61" t="s">
        <v>328</v>
      </c>
      <c r="E166" s="149" t="s">
        <v>58</v>
      </c>
    </row>
    <row r="167" spans="1:5" ht="15" customHeight="1">
      <c r="A167" s="117"/>
      <c r="B167" s="78" t="s">
        <v>117</v>
      </c>
      <c r="C167" s="72"/>
      <c r="D167" s="61" t="s">
        <v>408</v>
      </c>
      <c r="E167" s="149" t="s">
        <v>58</v>
      </c>
    </row>
    <row r="168" spans="1:5" ht="15" customHeight="1">
      <c r="A168" s="106"/>
      <c r="B168" s="78" t="s">
        <v>118</v>
      </c>
      <c r="C168" s="72"/>
      <c r="D168" s="61" t="s">
        <v>326</v>
      </c>
      <c r="E168" s="149" t="s">
        <v>58</v>
      </c>
    </row>
    <row r="169" spans="1:5" ht="30" customHeight="1">
      <c r="A169" s="106"/>
      <c r="B169" s="78" t="s">
        <v>119</v>
      </c>
      <c r="C169" s="72"/>
      <c r="D169" s="61" t="s">
        <v>409</v>
      </c>
      <c r="E169" s="149" t="s">
        <v>58</v>
      </c>
    </row>
    <row r="170" spans="1:5" ht="15" customHeight="1">
      <c r="A170" s="106"/>
      <c r="B170" s="78" t="s">
        <v>120</v>
      </c>
      <c r="C170" s="72"/>
      <c r="D170" s="61" t="s">
        <v>325</v>
      </c>
      <c r="E170" s="149" t="s">
        <v>58</v>
      </c>
    </row>
    <row r="171" spans="1:5" ht="15" customHeight="1">
      <c r="A171" s="106"/>
      <c r="B171" s="75" t="s">
        <v>41</v>
      </c>
      <c r="C171" s="72"/>
      <c r="D171" s="61"/>
      <c r="E171" s="149"/>
    </row>
    <row r="172" spans="1:5" ht="15" customHeight="1">
      <c r="A172" s="106"/>
      <c r="B172" s="78" t="s">
        <v>123</v>
      </c>
      <c r="C172" s="71"/>
      <c r="D172" s="61" t="s">
        <v>121</v>
      </c>
      <c r="E172" s="148" t="s">
        <v>58</v>
      </c>
    </row>
    <row r="173" spans="1:5" ht="15" customHeight="1">
      <c r="A173" s="106"/>
      <c r="B173" s="78" t="s">
        <v>124</v>
      </c>
      <c r="C173" s="72"/>
      <c r="D173" s="61" t="s">
        <v>122</v>
      </c>
      <c r="E173" s="115" t="s">
        <v>58</v>
      </c>
    </row>
    <row r="174" spans="1:5" ht="15" customHeight="1">
      <c r="A174" s="106"/>
      <c r="B174" s="78" t="s">
        <v>125</v>
      </c>
      <c r="C174" s="72"/>
      <c r="D174" s="61" t="s">
        <v>142</v>
      </c>
      <c r="E174" s="115"/>
    </row>
    <row r="175" spans="1:5" ht="15" customHeight="1">
      <c r="A175" s="106"/>
      <c r="B175" s="78" t="s">
        <v>126</v>
      </c>
      <c r="C175" s="72"/>
      <c r="D175" s="61" t="s">
        <v>128</v>
      </c>
      <c r="E175" s="148" t="s">
        <v>58</v>
      </c>
    </row>
    <row r="176" spans="1:5" ht="15" customHeight="1" thickBot="1">
      <c r="A176" s="106"/>
      <c r="B176" s="78" t="s">
        <v>127</v>
      </c>
      <c r="C176" s="72"/>
      <c r="D176" s="61" t="s">
        <v>129</v>
      </c>
      <c r="E176" s="152" t="s">
        <v>58</v>
      </c>
    </row>
    <row r="177" spans="1:5" ht="30" customHeight="1" thickBot="1" thickTop="1">
      <c r="A177" s="184" t="s">
        <v>107</v>
      </c>
      <c r="B177" s="185"/>
      <c r="C177" s="185"/>
      <c r="D177" s="185"/>
      <c r="E177" s="101"/>
    </row>
    <row r="178" spans="1:5" ht="5" customHeight="1" thickBot="1" thickTop="1">
      <c r="A178" s="111"/>
      <c r="B178" s="27"/>
      <c r="C178" s="27"/>
      <c r="D178" s="27"/>
      <c r="E178" s="112"/>
    </row>
    <row r="179" spans="1:5" ht="30" customHeight="1" thickBot="1" thickTop="1">
      <c r="A179" s="173" t="s">
        <v>108</v>
      </c>
      <c r="B179" s="174"/>
      <c r="C179" s="174"/>
      <c r="D179" s="174"/>
      <c r="E179" s="113">
        <f>2*E177</f>
        <v>0</v>
      </c>
    </row>
    <row r="180" ht="15" customHeight="1" thickTop="1"/>
    <row r="181" ht="15" customHeight="1" thickBot="1"/>
    <row r="182" spans="1:5" ht="15" customHeight="1" thickBot="1" thickTop="1">
      <c r="A182" s="189" t="s">
        <v>8</v>
      </c>
      <c r="B182" s="191" t="s">
        <v>9</v>
      </c>
      <c r="C182" s="118" t="s">
        <v>10</v>
      </c>
      <c r="D182" s="193" t="s">
        <v>11</v>
      </c>
      <c r="E182" s="186" t="s">
        <v>12</v>
      </c>
    </row>
    <row r="183" spans="1:5" ht="15" customHeight="1" thickBot="1" thickTop="1">
      <c r="A183" s="190"/>
      <c r="B183" s="192"/>
      <c r="C183" s="41" t="s">
        <v>13</v>
      </c>
      <c r="D183" s="194"/>
      <c r="E183" s="187"/>
    </row>
    <row r="184" spans="1:5" ht="30" customHeight="1">
      <c r="A184" s="119">
        <v>10</v>
      </c>
      <c r="B184" s="42" t="s">
        <v>183</v>
      </c>
      <c r="C184" s="43">
        <v>1</v>
      </c>
      <c r="D184" s="44" t="s">
        <v>143</v>
      </c>
      <c r="E184" s="145"/>
    </row>
    <row r="185" spans="1:5" ht="15" customHeight="1">
      <c r="A185" s="120"/>
      <c r="B185" s="45" t="s">
        <v>144</v>
      </c>
      <c r="C185" s="65">
        <v>1</v>
      </c>
      <c r="D185" s="66" t="s">
        <v>367</v>
      </c>
      <c r="E185" s="146"/>
    </row>
    <row r="186" spans="1:5" ht="15" customHeight="1">
      <c r="A186" s="120"/>
      <c r="B186" s="87" t="s">
        <v>149</v>
      </c>
      <c r="C186" s="53"/>
      <c r="D186" s="54" t="s">
        <v>366</v>
      </c>
      <c r="E186" s="146"/>
    </row>
    <row r="187" spans="1:5" ht="15" customHeight="1">
      <c r="A187" s="120"/>
      <c r="B187" s="88" t="s">
        <v>150</v>
      </c>
      <c r="C187" s="165"/>
      <c r="D187" s="62" t="s">
        <v>434</v>
      </c>
      <c r="E187" s="146"/>
    </row>
    <row r="188" spans="1:5" ht="15" customHeight="1">
      <c r="A188" s="120"/>
      <c r="B188" s="88" t="s">
        <v>151</v>
      </c>
      <c r="C188" s="53"/>
      <c r="D188" s="51" t="s">
        <v>131</v>
      </c>
      <c r="E188" s="146" t="s">
        <v>58</v>
      </c>
    </row>
    <row r="189" spans="1:5" ht="15" customHeight="1">
      <c r="A189" s="120"/>
      <c r="B189" s="88" t="s">
        <v>152</v>
      </c>
      <c r="C189" s="53"/>
      <c r="D189" s="51" t="s">
        <v>406</v>
      </c>
      <c r="E189" s="146" t="s">
        <v>58</v>
      </c>
    </row>
    <row r="190" spans="1:5" ht="15" customHeight="1">
      <c r="A190" s="120"/>
      <c r="B190" s="88" t="s">
        <v>153</v>
      </c>
      <c r="C190" s="53"/>
      <c r="D190" s="51" t="s">
        <v>405</v>
      </c>
      <c r="E190" s="146" t="s">
        <v>58</v>
      </c>
    </row>
    <row r="191" spans="1:5" ht="15" customHeight="1">
      <c r="A191" s="120"/>
      <c r="B191" s="87" t="s">
        <v>427</v>
      </c>
      <c r="C191" s="53"/>
      <c r="D191" s="54" t="s">
        <v>404</v>
      </c>
      <c r="E191" s="146"/>
    </row>
    <row r="192" spans="1:5" ht="15" customHeight="1">
      <c r="A192" s="121"/>
      <c r="B192" s="45" t="s">
        <v>145</v>
      </c>
      <c r="C192" s="65">
        <v>1</v>
      </c>
      <c r="D192" s="66" t="s">
        <v>364</v>
      </c>
      <c r="E192" s="137"/>
    </row>
    <row r="193" spans="1:5" ht="15" customHeight="1">
      <c r="A193" s="121"/>
      <c r="B193" s="87" t="s">
        <v>154</v>
      </c>
      <c r="C193" s="53"/>
      <c r="D193" s="62" t="s">
        <v>435</v>
      </c>
      <c r="E193" s="138" t="s">
        <v>58</v>
      </c>
    </row>
    <row r="194" spans="1:5" ht="15" customHeight="1">
      <c r="A194" s="121"/>
      <c r="B194" s="87" t="s">
        <v>155</v>
      </c>
      <c r="C194" s="53"/>
      <c r="D194" s="51" t="s">
        <v>403</v>
      </c>
      <c r="E194" s="137" t="s">
        <v>58</v>
      </c>
    </row>
    <row r="195" spans="1:5" ht="15" customHeight="1">
      <c r="A195" s="121"/>
      <c r="B195" s="87" t="s">
        <v>156</v>
      </c>
      <c r="C195" s="53"/>
      <c r="D195" s="51" t="s">
        <v>402</v>
      </c>
      <c r="E195" s="137"/>
    </row>
    <row r="196" spans="1:5" ht="15" customHeight="1">
      <c r="A196" s="110"/>
      <c r="B196" s="17" t="s">
        <v>146</v>
      </c>
      <c r="C196" s="65">
        <v>1</v>
      </c>
      <c r="D196" s="68" t="s">
        <v>362</v>
      </c>
      <c r="E196" s="137"/>
    </row>
    <row r="197" spans="1:5" ht="15" customHeight="1">
      <c r="A197" s="110"/>
      <c r="B197" s="89" t="s">
        <v>157</v>
      </c>
      <c r="C197" s="57"/>
      <c r="D197" s="51" t="s">
        <v>401</v>
      </c>
      <c r="E197" s="137" t="s">
        <v>58</v>
      </c>
    </row>
    <row r="198" spans="1:5" ht="15" customHeight="1">
      <c r="A198" s="110"/>
      <c r="B198" s="89" t="s">
        <v>158</v>
      </c>
      <c r="C198" s="57"/>
      <c r="D198" s="51" t="s">
        <v>400</v>
      </c>
      <c r="E198" s="137" t="s">
        <v>58</v>
      </c>
    </row>
    <row r="199" spans="1:5" ht="15" customHeight="1">
      <c r="A199" s="110"/>
      <c r="B199" s="56" t="s">
        <v>159</v>
      </c>
      <c r="C199" s="57"/>
      <c r="D199" s="51" t="s">
        <v>399</v>
      </c>
      <c r="E199" s="138" t="s">
        <v>58</v>
      </c>
    </row>
    <row r="200" spans="1:5" ht="15" customHeight="1">
      <c r="A200" s="110"/>
      <c r="B200" s="56" t="s">
        <v>160</v>
      </c>
      <c r="C200" s="69"/>
      <c r="D200" s="70" t="s">
        <v>398</v>
      </c>
      <c r="E200" s="138" t="s">
        <v>58</v>
      </c>
    </row>
    <row r="201" spans="1:5" ht="15" customHeight="1">
      <c r="A201" s="110"/>
      <c r="B201" s="56" t="s">
        <v>161</v>
      </c>
      <c r="C201" s="69"/>
      <c r="D201" s="70" t="s">
        <v>397</v>
      </c>
      <c r="E201" s="138" t="s">
        <v>58</v>
      </c>
    </row>
    <row r="202" spans="1:5" ht="15" customHeight="1">
      <c r="A202" s="110"/>
      <c r="B202" s="56" t="s">
        <v>162</v>
      </c>
      <c r="C202" s="57"/>
      <c r="D202" s="58" t="s">
        <v>396</v>
      </c>
      <c r="E202" s="138" t="s">
        <v>58</v>
      </c>
    </row>
    <row r="203" spans="1:5" ht="15" customHeight="1">
      <c r="A203" s="110"/>
      <c r="B203" s="56" t="s">
        <v>163</v>
      </c>
      <c r="C203" s="57"/>
      <c r="D203" s="58" t="s">
        <v>395</v>
      </c>
      <c r="E203" s="137" t="s">
        <v>58</v>
      </c>
    </row>
    <row r="204" spans="1:5" ht="15" customHeight="1">
      <c r="A204" s="110"/>
      <c r="B204" s="56" t="s">
        <v>164</v>
      </c>
      <c r="C204" s="69"/>
      <c r="D204" s="70" t="s">
        <v>394</v>
      </c>
      <c r="E204" s="137" t="s">
        <v>58</v>
      </c>
    </row>
    <row r="205" spans="1:5" ht="15" customHeight="1">
      <c r="A205" s="110"/>
      <c r="B205" s="159" t="s">
        <v>165</v>
      </c>
      <c r="C205" s="69"/>
      <c r="D205" s="66" t="s">
        <v>393</v>
      </c>
      <c r="E205" s="137" t="s">
        <v>58</v>
      </c>
    </row>
    <row r="206" spans="1:5" ht="15" customHeight="1">
      <c r="A206" s="110"/>
      <c r="B206" s="160" t="s">
        <v>147</v>
      </c>
      <c r="C206" s="65">
        <v>1</v>
      </c>
      <c r="D206" s="68" t="s">
        <v>357</v>
      </c>
      <c r="E206" s="147"/>
    </row>
    <row r="207" spans="1:5" ht="15" customHeight="1">
      <c r="A207" s="110"/>
      <c r="B207" s="56" t="s">
        <v>195</v>
      </c>
      <c r="C207" s="57"/>
      <c r="D207" s="58" t="s">
        <v>392</v>
      </c>
      <c r="E207" s="137" t="s">
        <v>58</v>
      </c>
    </row>
    <row r="208" spans="1:5" ht="15" customHeight="1">
      <c r="A208" s="110"/>
      <c r="B208" s="56" t="s">
        <v>196</v>
      </c>
      <c r="C208" s="57"/>
      <c r="D208" s="58" t="s">
        <v>391</v>
      </c>
      <c r="E208" s="137" t="s">
        <v>58</v>
      </c>
    </row>
    <row r="209" spans="1:5" ht="15" customHeight="1">
      <c r="A209" s="110"/>
      <c r="B209" s="56" t="s">
        <v>197</v>
      </c>
      <c r="C209" s="57"/>
      <c r="D209" s="51" t="s">
        <v>390</v>
      </c>
      <c r="E209" s="138"/>
    </row>
    <row r="210" spans="1:5" ht="15" customHeight="1">
      <c r="A210" s="110"/>
      <c r="B210" s="56" t="s">
        <v>198</v>
      </c>
      <c r="C210" s="57"/>
      <c r="D210" s="51" t="s">
        <v>389</v>
      </c>
      <c r="E210" s="137"/>
    </row>
    <row r="211" spans="1:5" ht="15" customHeight="1">
      <c r="A211" s="110"/>
      <c r="B211" s="56" t="s">
        <v>199</v>
      </c>
      <c r="C211" s="57"/>
      <c r="D211" s="58" t="s">
        <v>388</v>
      </c>
      <c r="E211" s="137" t="s">
        <v>58</v>
      </c>
    </row>
    <row r="212" spans="1:5" ht="15" customHeight="1">
      <c r="A212" s="110"/>
      <c r="B212" s="56" t="s">
        <v>200</v>
      </c>
      <c r="C212" s="57"/>
      <c r="D212" s="58" t="s">
        <v>387</v>
      </c>
      <c r="E212" s="137" t="s">
        <v>58</v>
      </c>
    </row>
    <row r="213" spans="1:5" ht="15" customHeight="1">
      <c r="A213" s="110"/>
      <c r="B213" s="160" t="s">
        <v>166</v>
      </c>
      <c r="C213" s="69"/>
      <c r="D213" s="68" t="s">
        <v>346</v>
      </c>
      <c r="E213" s="137"/>
    </row>
    <row r="214" spans="1:5" ht="15" customHeight="1">
      <c r="A214" s="110"/>
      <c r="B214" s="56" t="s">
        <v>170</v>
      </c>
      <c r="C214" s="57"/>
      <c r="D214" s="58" t="s">
        <v>386</v>
      </c>
      <c r="E214" s="137"/>
    </row>
    <row r="215" spans="1:5" ht="15" customHeight="1">
      <c r="A215" s="110"/>
      <c r="B215" s="56" t="s">
        <v>167</v>
      </c>
      <c r="C215" s="57"/>
      <c r="D215" s="51" t="s">
        <v>385</v>
      </c>
      <c r="E215" s="137"/>
    </row>
    <row r="216" spans="1:5" ht="15" customHeight="1">
      <c r="A216" s="110"/>
      <c r="B216" s="166" t="s">
        <v>171</v>
      </c>
      <c r="C216" s="57"/>
      <c r="D216" s="51" t="s">
        <v>384</v>
      </c>
      <c r="E216" s="137"/>
    </row>
    <row r="217" spans="1:5" ht="15" customHeight="1">
      <c r="A217" s="110"/>
      <c r="B217" s="166" t="s">
        <v>168</v>
      </c>
      <c r="C217" s="57"/>
      <c r="D217" s="51" t="s">
        <v>383</v>
      </c>
      <c r="E217" s="137"/>
    </row>
    <row r="218" spans="1:5" ht="15" customHeight="1">
      <c r="A218" s="110"/>
      <c r="B218" s="166" t="s">
        <v>169</v>
      </c>
      <c r="C218" s="57"/>
      <c r="D218" s="51" t="s">
        <v>382</v>
      </c>
      <c r="E218" s="137"/>
    </row>
    <row r="219" spans="1:5" ht="15" customHeight="1">
      <c r="A219" s="120"/>
      <c r="B219" s="73" t="s">
        <v>172</v>
      </c>
      <c r="C219" s="67"/>
      <c r="D219" s="68" t="s">
        <v>381</v>
      </c>
      <c r="E219" s="137" t="s">
        <v>58</v>
      </c>
    </row>
    <row r="220" spans="1:5" ht="15" customHeight="1">
      <c r="A220" s="120"/>
      <c r="B220" s="49" t="s">
        <v>173</v>
      </c>
      <c r="C220" s="59"/>
      <c r="D220" s="51" t="s">
        <v>380</v>
      </c>
      <c r="E220" s="137"/>
    </row>
    <row r="221" spans="1:5" ht="15" customHeight="1">
      <c r="A221" s="120"/>
      <c r="B221" s="52" t="s">
        <v>174</v>
      </c>
      <c r="C221" s="53"/>
      <c r="D221" s="62" t="s">
        <v>379</v>
      </c>
      <c r="E221" s="138" t="s">
        <v>58</v>
      </c>
    </row>
    <row r="222" spans="1:5" ht="15" customHeight="1">
      <c r="A222" s="120"/>
      <c r="B222" s="52" t="s">
        <v>175</v>
      </c>
      <c r="C222" s="53"/>
      <c r="D222" s="51" t="s">
        <v>378</v>
      </c>
      <c r="E222" s="138" t="s">
        <v>58</v>
      </c>
    </row>
    <row r="223" spans="1:5" ht="15" customHeight="1">
      <c r="A223" s="120"/>
      <c r="B223" s="49" t="s">
        <v>176</v>
      </c>
      <c r="C223" s="53"/>
      <c r="D223" s="51" t="s">
        <v>377</v>
      </c>
      <c r="E223" s="137"/>
    </row>
    <row r="224" spans="1:5" ht="30" customHeight="1">
      <c r="A224" s="120"/>
      <c r="B224" s="52" t="s">
        <v>177</v>
      </c>
      <c r="C224" s="53"/>
      <c r="D224" s="51" t="s">
        <v>376</v>
      </c>
      <c r="E224" s="138" t="s">
        <v>58</v>
      </c>
    </row>
    <row r="225" spans="1:5" ht="15" customHeight="1">
      <c r="A225" s="120"/>
      <c r="B225" s="52" t="s">
        <v>178</v>
      </c>
      <c r="C225" s="53"/>
      <c r="D225" s="51" t="s">
        <v>375</v>
      </c>
      <c r="E225" s="138"/>
    </row>
    <row r="226" spans="1:5" ht="15" customHeight="1">
      <c r="A226" s="120"/>
      <c r="B226" s="52" t="s">
        <v>179</v>
      </c>
      <c r="C226" s="53"/>
      <c r="D226" s="51" t="s">
        <v>347</v>
      </c>
      <c r="E226" s="137"/>
    </row>
    <row r="227" spans="1:5" ht="15" customHeight="1">
      <c r="A227" s="120"/>
      <c r="B227" s="49" t="s">
        <v>148</v>
      </c>
      <c r="C227" s="53"/>
      <c r="D227" s="51"/>
      <c r="E227" s="138"/>
    </row>
    <row r="228" spans="1:5" ht="15" customHeight="1">
      <c r="A228" s="120"/>
      <c r="B228" s="52" t="s">
        <v>180</v>
      </c>
      <c r="C228" s="53"/>
      <c r="D228" s="51" t="s">
        <v>374</v>
      </c>
      <c r="E228" s="138" t="s">
        <v>58</v>
      </c>
    </row>
    <row r="229" spans="1:5" ht="15" customHeight="1">
      <c r="A229" s="120"/>
      <c r="B229" s="52" t="s">
        <v>181</v>
      </c>
      <c r="C229" s="73"/>
      <c r="D229" s="66" t="s">
        <v>373</v>
      </c>
      <c r="E229" s="138" t="s">
        <v>58</v>
      </c>
    </row>
    <row r="230" spans="1:5" ht="15" customHeight="1">
      <c r="A230" s="120"/>
      <c r="B230" s="52" t="s">
        <v>182</v>
      </c>
      <c r="C230" s="161"/>
      <c r="D230" s="66" t="s">
        <v>372</v>
      </c>
      <c r="E230" s="139" t="s">
        <v>58</v>
      </c>
    </row>
    <row r="231" spans="1:5" ht="15" customHeight="1">
      <c r="A231" s="120"/>
      <c r="B231" s="49" t="s">
        <v>185</v>
      </c>
      <c r="C231" s="60"/>
      <c r="D231" s="61" t="s">
        <v>335</v>
      </c>
      <c r="E231" s="115"/>
    </row>
    <row r="232" spans="1:5" ht="15" customHeight="1">
      <c r="A232" s="120"/>
      <c r="B232" s="52" t="s">
        <v>428</v>
      </c>
      <c r="C232" s="60"/>
      <c r="D232" s="62" t="s">
        <v>371</v>
      </c>
      <c r="E232" s="115" t="s">
        <v>58</v>
      </c>
    </row>
    <row r="233" spans="1:5" ht="15" customHeight="1">
      <c r="A233" s="120"/>
      <c r="B233" s="52" t="s">
        <v>186</v>
      </c>
      <c r="C233" s="63"/>
      <c r="D233" s="62" t="s">
        <v>332</v>
      </c>
      <c r="E233" s="148" t="s">
        <v>58</v>
      </c>
    </row>
    <row r="234" spans="1:5" ht="15" customHeight="1">
      <c r="A234" s="120"/>
      <c r="B234" s="87" t="s">
        <v>187</v>
      </c>
      <c r="C234" s="64"/>
      <c r="D234" s="61" t="s">
        <v>331</v>
      </c>
      <c r="E234" s="148" t="s">
        <v>58</v>
      </c>
    </row>
    <row r="235" spans="1:5" ht="15" customHeight="1">
      <c r="A235" s="120"/>
      <c r="B235" s="87" t="s">
        <v>188</v>
      </c>
      <c r="C235" s="64"/>
      <c r="D235" s="61" t="s">
        <v>370</v>
      </c>
      <c r="E235" s="149" t="s">
        <v>58</v>
      </c>
    </row>
    <row r="236" spans="1:5" ht="15" customHeight="1">
      <c r="A236" s="120"/>
      <c r="B236" s="87" t="s">
        <v>189</v>
      </c>
      <c r="C236" s="72"/>
      <c r="D236" s="61" t="s">
        <v>326</v>
      </c>
      <c r="E236" s="149" t="s">
        <v>58</v>
      </c>
    </row>
    <row r="237" spans="1:5" ht="15" customHeight="1">
      <c r="A237" s="120"/>
      <c r="B237" s="49" t="s">
        <v>190</v>
      </c>
      <c r="C237" s="64"/>
      <c r="D237" s="61" t="s">
        <v>323</v>
      </c>
      <c r="E237" s="149"/>
    </row>
    <row r="238" spans="1:5" ht="15" customHeight="1">
      <c r="A238" s="120"/>
      <c r="B238" s="87" t="s">
        <v>191</v>
      </c>
      <c r="C238" s="60"/>
      <c r="D238" s="61" t="s">
        <v>369</v>
      </c>
      <c r="E238" s="148" t="s">
        <v>58</v>
      </c>
    </row>
    <row r="239" spans="1:5" ht="15" customHeight="1">
      <c r="A239" s="120"/>
      <c r="B239" s="87" t="s">
        <v>192</v>
      </c>
      <c r="C239" s="64"/>
      <c r="D239" s="61" t="s">
        <v>318</v>
      </c>
      <c r="E239" s="115" t="s">
        <v>58</v>
      </c>
    </row>
    <row r="240" spans="1:5" ht="15" customHeight="1">
      <c r="A240" s="120"/>
      <c r="B240" s="87" t="s">
        <v>193</v>
      </c>
      <c r="C240" s="64"/>
      <c r="D240" s="62" t="s">
        <v>368</v>
      </c>
      <c r="E240" s="115"/>
    </row>
    <row r="241" spans="1:5" ht="15" customHeight="1">
      <c r="A241" s="120"/>
      <c r="B241" s="87" t="s">
        <v>194</v>
      </c>
      <c r="C241" s="64"/>
      <c r="D241" s="61" t="s">
        <v>319</v>
      </c>
      <c r="E241" s="148" t="s">
        <v>58</v>
      </c>
    </row>
    <row r="242" spans="1:5" ht="15" customHeight="1" thickBot="1">
      <c r="A242" s="120"/>
      <c r="B242" s="52" t="s">
        <v>429</v>
      </c>
      <c r="C242" s="162"/>
      <c r="D242" s="163" t="s">
        <v>430</v>
      </c>
      <c r="E242" s="164" t="s">
        <v>58</v>
      </c>
    </row>
    <row r="243" spans="1:5" ht="30" customHeight="1" thickBot="1" thickTop="1">
      <c r="A243" s="195" t="s">
        <v>130</v>
      </c>
      <c r="B243" s="196"/>
      <c r="C243" s="196"/>
      <c r="D243" s="196"/>
      <c r="E243" s="122"/>
    </row>
    <row r="244" spans="1:5" ht="5" customHeight="1" thickBot="1" thickTop="1">
      <c r="A244" s="123"/>
      <c r="B244" s="46"/>
      <c r="C244" s="46"/>
      <c r="D244" s="46"/>
      <c r="E244" s="124"/>
    </row>
    <row r="245" spans="1:5" ht="30" customHeight="1" thickBot="1" thickTop="1">
      <c r="A245" s="188" t="s">
        <v>184</v>
      </c>
      <c r="B245" s="188"/>
      <c r="C245" s="188"/>
      <c r="D245" s="188"/>
      <c r="E245" s="125">
        <f>1*E243</f>
        <v>0</v>
      </c>
    </row>
    <row r="246" ht="15" customHeight="1" thickTop="1"/>
    <row r="247" ht="15" customHeight="1" thickBot="1"/>
    <row r="248" spans="1:5" ht="15" customHeight="1" thickBot="1" thickTop="1">
      <c r="A248" s="189" t="s">
        <v>8</v>
      </c>
      <c r="B248" s="191" t="s">
        <v>9</v>
      </c>
      <c r="C248" s="118" t="s">
        <v>10</v>
      </c>
      <c r="D248" s="193" t="s">
        <v>11</v>
      </c>
      <c r="E248" s="186" t="s">
        <v>12</v>
      </c>
    </row>
    <row r="249" spans="1:5" ht="15" customHeight="1" thickBot="1" thickTop="1">
      <c r="A249" s="190"/>
      <c r="B249" s="192"/>
      <c r="C249" s="41" t="s">
        <v>13</v>
      </c>
      <c r="D249" s="194"/>
      <c r="E249" s="187"/>
    </row>
    <row r="250" spans="1:5" ht="30" customHeight="1">
      <c r="A250" s="119">
        <v>11</v>
      </c>
      <c r="B250" s="42" t="s">
        <v>132</v>
      </c>
      <c r="C250" s="43">
        <v>1</v>
      </c>
      <c r="D250" s="44" t="s">
        <v>202</v>
      </c>
      <c r="E250" s="145"/>
    </row>
    <row r="251" spans="1:5" ht="15" customHeight="1">
      <c r="A251" s="126"/>
      <c r="B251" s="49" t="s">
        <v>201</v>
      </c>
      <c r="C251" s="50">
        <v>1</v>
      </c>
      <c r="D251" s="51" t="s">
        <v>367</v>
      </c>
      <c r="E251" s="131"/>
    </row>
    <row r="252" spans="1:5" ht="15" customHeight="1">
      <c r="A252" s="126"/>
      <c r="B252" s="52" t="s">
        <v>203</v>
      </c>
      <c r="C252" s="53"/>
      <c r="D252" s="54" t="s">
        <v>366</v>
      </c>
      <c r="E252" s="131"/>
    </row>
    <row r="253" spans="1:5" ht="15" customHeight="1">
      <c r="A253" s="126"/>
      <c r="B253" s="88" t="s">
        <v>150</v>
      </c>
      <c r="C253" s="165"/>
      <c r="D253" s="62" t="s">
        <v>434</v>
      </c>
      <c r="E253" s="146"/>
    </row>
    <row r="254" spans="1:5" ht="15" customHeight="1">
      <c r="A254" s="126"/>
      <c r="B254" s="88" t="s">
        <v>151</v>
      </c>
      <c r="C254" s="53"/>
      <c r="D254" s="51" t="s">
        <v>131</v>
      </c>
      <c r="E254" s="146" t="s">
        <v>58</v>
      </c>
    </row>
    <row r="255" spans="1:5" ht="15" customHeight="1">
      <c r="A255" s="126"/>
      <c r="B255" s="88" t="s">
        <v>152</v>
      </c>
      <c r="C255" s="53"/>
      <c r="D255" s="51" t="s">
        <v>406</v>
      </c>
      <c r="E255" s="146" t="s">
        <v>58</v>
      </c>
    </row>
    <row r="256" spans="1:5" ht="15" customHeight="1">
      <c r="A256" s="126"/>
      <c r="B256" s="88" t="s">
        <v>153</v>
      </c>
      <c r="C256" s="53"/>
      <c r="D256" s="51" t="s">
        <v>405</v>
      </c>
      <c r="E256" s="146" t="s">
        <v>58</v>
      </c>
    </row>
    <row r="257" spans="1:5" ht="15" customHeight="1">
      <c r="A257" s="126"/>
      <c r="B257" s="52" t="s">
        <v>447</v>
      </c>
      <c r="C257" s="53"/>
      <c r="D257" s="54" t="s">
        <v>365</v>
      </c>
      <c r="E257" s="131"/>
    </row>
    <row r="258" spans="1:5" ht="15" customHeight="1">
      <c r="A258" s="127"/>
      <c r="B258" s="49" t="s">
        <v>204</v>
      </c>
      <c r="C258" s="167">
        <v>2</v>
      </c>
      <c r="D258" s="51" t="s">
        <v>364</v>
      </c>
      <c r="E258" s="132"/>
    </row>
    <row r="259" spans="1:5" ht="15" customHeight="1">
      <c r="A259" s="127"/>
      <c r="B259" s="52" t="s">
        <v>205</v>
      </c>
      <c r="C259" s="53"/>
      <c r="D259" s="51" t="s">
        <v>436</v>
      </c>
      <c r="E259" s="133" t="s">
        <v>58</v>
      </c>
    </row>
    <row r="260" spans="1:5" ht="15" customHeight="1">
      <c r="A260" s="127"/>
      <c r="B260" s="52" t="s">
        <v>206</v>
      </c>
      <c r="C260" s="53"/>
      <c r="D260" s="51" t="s">
        <v>363</v>
      </c>
      <c r="E260" s="132"/>
    </row>
    <row r="261" spans="1:5" ht="15" customHeight="1">
      <c r="A261" s="106"/>
      <c r="B261" s="55" t="s">
        <v>207</v>
      </c>
      <c r="C261" s="50">
        <v>1</v>
      </c>
      <c r="D261" s="54" t="s">
        <v>362</v>
      </c>
      <c r="E261" s="132"/>
    </row>
    <row r="262" spans="1:5" ht="15" customHeight="1">
      <c r="A262" s="106"/>
      <c r="B262" s="56" t="s">
        <v>208</v>
      </c>
      <c r="C262" s="57"/>
      <c r="D262" s="62" t="s">
        <v>361</v>
      </c>
      <c r="E262" s="132" t="s">
        <v>58</v>
      </c>
    </row>
    <row r="263" spans="1:5" ht="15" customHeight="1">
      <c r="A263" s="106"/>
      <c r="B263" s="56" t="s">
        <v>209</v>
      </c>
      <c r="C263" s="57"/>
      <c r="D263" s="51" t="s">
        <v>360</v>
      </c>
      <c r="E263" s="133" t="s">
        <v>58</v>
      </c>
    </row>
    <row r="264" spans="1:5" ht="15" customHeight="1">
      <c r="A264" s="106"/>
      <c r="B264" s="56" t="s">
        <v>432</v>
      </c>
      <c r="C264" s="57"/>
      <c r="D264" s="58" t="s">
        <v>359</v>
      </c>
      <c r="E264" s="133" t="s">
        <v>58</v>
      </c>
    </row>
    <row r="265" spans="1:5" ht="15" customHeight="1">
      <c r="A265" s="106"/>
      <c r="B265" s="56" t="s">
        <v>210</v>
      </c>
      <c r="C265" s="57"/>
      <c r="D265" s="58" t="s">
        <v>358</v>
      </c>
      <c r="E265" s="133" t="s">
        <v>58</v>
      </c>
    </row>
    <row r="266" spans="1:5" ht="15" customHeight="1">
      <c r="A266" s="106"/>
      <c r="B266" s="55" t="s">
        <v>211</v>
      </c>
      <c r="C266" s="50">
        <v>1</v>
      </c>
      <c r="D266" s="54" t="s">
        <v>357</v>
      </c>
      <c r="E266" s="134"/>
    </row>
    <row r="267" spans="1:5" ht="15" customHeight="1">
      <c r="A267" s="106"/>
      <c r="B267" s="56" t="s">
        <v>212</v>
      </c>
      <c r="C267" s="57"/>
      <c r="D267" s="51" t="s">
        <v>446</v>
      </c>
      <c r="E267" s="133"/>
    </row>
    <row r="268" spans="1:5" ht="15" customHeight="1">
      <c r="A268" s="106"/>
      <c r="B268" s="56" t="s">
        <v>213</v>
      </c>
      <c r="C268" s="57"/>
      <c r="D268" s="58" t="s">
        <v>355</v>
      </c>
      <c r="E268" s="132" t="s">
        <v>58</v>
      </c>
    </row>
    <row r="269" spans="1:5" ht="15" customHeight="1">
      <c r="A269" s="106"/>
      <c r="B269" s="144" t="s">
        <v>354</v>
      </c>
      <c r="C269" s="57"/>
      <c r="D269" s="58" t="s">
        <v>356</v>
      </c>
      <c r="E269" s="132" t="s">
        <v>58</v>
      </c>
    </row>
    <row r="270" spans="1:5" ht="15" customHeight="1">
      <c r="A270" s="106"/>
      <c r="B270" s="56" t="s">
        <v>214</v>
      </c>
      <c r="C270" s="57"/>
      <c r="D270" s="58" t="s">
        <v>353</v>
      </c>
      <c r="E270" s="132" t="s">
        <v>58</v>
      </c>
    </row>
    <row r="271" spans="1:5" ht="15" customHeight="1">
      <c r="A271" s="106"/>
      <c r="B271" s="55" t="s">
        <v>215</v>
      </c>
      <c r="C271" s="167">
        <v>2</v>
      </c>
      <c r="D271" s="54" t="s">
        <v>346</v>
      </c>
      <c r="E271" s="132"/>
    </row>
    <row r="272" spans="1:5" ht="15" customHeight="1">
      <c r="A272" s="106"/>
      <c r="B272" s="56" t="s">
        <v>216</v>
      </c>
      <c r="C272" s="57"/>
      <c r="D272" s="168" t="s">
        <v>438</v>
      </c>
      <c r="E272" s="132" t="s">
        <v>58</v>
      </c>
    </row>
    <row r="273" spans="1:5" ht="15" customHeight="1">
      <c r="A273" s="106"/>
      <c r="B273" s="56" t="s">
        <v>217</v>
      </c>
      <c r="C273" s="57"/>
      <c r="D273" s="62" t="s">
        <v>439</v>
      </c>
      <c r="E273" s="132"/>
    </row>
    <row r="274" spans="1:5" ht="15" customHeight="1">
      <c r="A274" s="106"/>
      <c r="B274" s="56" t="s">
        <v>218</v>
      </c>
      <c r="C274" s="57"/>
      <c r="D274" s="62" t="s">
        <v>440</v>
      </c>
      <c r="E274" s="132"/>
    </row>
    <row r="275" spans="1:5" ht="15" customHeight="1">
      <c r="A275" s="106"/>
      <c r="B275" s="56" t="s">
        <v>219</v>
      </c>
      <c r="C275" s="57"/>
      <c r="D275" s="62" t="s">
        <v>349</v>
      </c>
      <c r="E275" s="132"/>
    </row>
    <row r="276" spans="1:5" ht="15" customHeight="1">
      <c r="A276" s="106"/>
      <c r="B276" s="56" t="s">
        <v>220</v>
      </c>
      <c r="C276" s="57"/>
      <c r="D276" s="62" t="s">
        <v>350</v>
      </c>
      <c r="E276" s="132"/>
    </row>
    <row r="277" spans="1:5" ht="15" customHeight="1">
      <c r="A277" s="106"/>
      <c r="B277" s="55" t="s">
        <v>221</v>
      </c>
      <c r="C277" s="167">
        <v>2</v>
      </c>
      <c r="D277" s="62" t="s">
        <v>441</v>
      </c>
      <c r="E277" s="135"/>
    </row>
    <row r="278" spans="1:5" ht="15" customHeight="1">
      <c r="A278" s="106"/>
      <c r="B278" s="56" t="s">
        <v>225</v>
      </c>
      <c r="C278" s="57"/>
      <c r="D278" s="168" t="s">
        <v>442</v>
      </c>
      <c r="E278" s="135" t="s">
        <v>58</v>
      </c>
    </row>
    <row r="279" spans="1:5" ht="15" customHeight="1">
      <c r="A279" s="106"/>
      <c r="B279" s="56" t="s">
        <v>224</v>
      </c>
      <c r="C279" s="57"/>
      <c r="D279" s="62" t="s">
        <v>443</v>
      </c>
      <c r="E279" s="135"/>
    </row>
    <row r="280" spans="1:5" ht="15" customHeight="1">
      <c r="A280" s="106"/>
      <c r="B280" s="56" t="s">
        <v>226</v>
      </c>
      <c r="C280" s="57"/>
      <c r="D280" s="62" t="s">
        <v>444</v>
      </c>
      <c r="E280" s="135"/>
    </row>
    <row r="281" spans="1:5" ht="15" customHeight="1">
      <c r="A281" s="106"/>
      <c r="B281" s="56" t="s">
        <v>227</v>
      </c>
      <c r="C281" s="57"/>
      <c r="D281" s="62" t="s">
        <v>351</v>
      </c>
      <c r="E281" s="135"/>
    </row>
    <row r="282" spans="1:5" ht="15" customHeight="1">
      <c r="A282" s="106"/>
      <c r="B282" s="56" t="s">
        <v>228</v>
      </c>
      <c r="C282" s="57"/>
      <c r="D282" s="62" t="s">
        <v>352</v>
      </c>
      <c r="E282" s="135"/>
    </row>
    <row r="283" spans="1:5" ht="19" customHeight="1">
      <c r="A283" s="106"/>
      <c r="B283" s="55" t="s">
        <v>229</v>
      </c>
      <c r="C283" s="167">
        <v>2</v>
      </c>
      <c r="D283" s="62" t="s">
        <v>441</v>
      </c>
      <c r="E283" s="135"/>
    </row>
    <row r="284" spans="1:5" ht="15" customHeight="1">
      <c r="A284" s="106"/>
      <c r="B284" s="56" t="s">
        <v>230</v>
      </c>
      <c r="C284" s="57"/>
      <c r="D284" s="168" t="s">
        <v>445</v>
      </c>
      <c r="E284" s="135" t="s">
        <v>58</v>
      </c>
    </row>
    <row r="285" spans="1:5" ht="15" customHeight="1">
      <c r="A285" s="106"/>
      <c r="B285" s="56" t="s">
        <v>231</v>
      </c>
      <c r="C285" s="57"/>
      <c r="D285" s="51" t="s">
        <v>345</v>
      </c>
      <c r="E285" s="135"/>
    </row>
    <row r="286" spans="1:5" ht="15" customHeight="1">
      <c r="A286" s="106"/>
      <c r="B286" s="56" t="s">
        <v>232</v>
      </c>
      <c r="C286" s="57"/>
      <c r="D286" s="51" t="s">
        <v>344</v>
      </c>
      <c r="E286" s="135"/>
    </row>
    <row r="287" spans="1:5" ht="15" customHeight="1">
      <c r="A287" s="106"/>
      <c r="B287" s="56" t="s">
        <v>233</v>
      </c>
      <c r="C287" s="57"/>
      <c r="D287" s="51" t="s">
        <v>343</v>
      </c>
      <c r="E287" s="135"/>
    </row>
    <row r="288" spans="1:5" ht="15" customHeight="1">
      <c r="A288" s="126"/>
      <c r="B288" s="49" t="s">
        <v>234</v>
      </c>
      <c r="C288" s="53"/>
      <c r="D288" s="54" t="s">
        <v>437</v>
      </c>
      <c r="E288" s="135" t="s">
        <v>58</v>
      </c>
    </row>
    <row r="289" spans="1:5" ht="15" customHeight="1">
      <c r="A289" s="143"/>
      <c r="B289" s="49" t="s">
        <v>235</v>
      </c>
      <c r="C289" s="59"/>
      <c r="D289" s="51" t="s">
        <v>342</v>
      </c>
      <c r="E289" s="135"/>
    </row>
    <row r="290" spans="1:5" ht="15" customHeight="1">
      <c r="A290" s="143"/>
      <c r="B290" s="52" t="s">
        <v>236</v>
      </c>
      <c r="C290" s="53"/>
      <c r="D290" s="51" t="s">
        <v>341</v>
      </c>
      <c r="E290" s="136"/>
    </row>
    <row r="291" spans="1:5" ht="15" customHeight="1">
      <c r="A291" s="126"/>
      <c r="B291" s="49" t="s">
        <v>237</v>
      </c>
      <c r="C291" s="53"/>
      <c r="D291" s="51" t="s">
        <v>348</v>
      </c>
      <c r="E291" s="135"/>
    </row>
    <row r="292" spans="1:5" ht="15" customHeight="1">
      <c r="A292" s="126"/>
      <c r="B292" s="52" t="s">
        <v>238</v>
      </c>
      <c r="C292" s="53"/>
      <c r="D292" s="62" t="s">
        <v>340</v>
      </c>
      <c r="E292" s="136"/>
    </row>
    <row r="293" spans="1:5" ht="15" customHeight="1">
      <c r="A293" s="126"/>
      <c r="B293" s="52" t="s">
        <v>239</v>
      </c>
      <c r="C293" s="53"/>
      <c r="D293" s="51" t="s">
        <v>339</v>
      </c>
      <c r="E293" s="136"/>
    </row>
    <row r="294" spans="1:5" ht="15" customHeight="1">
      <c r="A294" s="126"/>
      <c r="B294" s="52" t="s">
        <v>240</v>
      </c>
      <c r="C294" s="53"/>
      <c r="D294" s="51" t="s">
        <v>347</v>
      </c>
      <c r="E294" s="135"/>
    </row>
    <row r="295" spans="1:5" ht="45" customHeight="1">
      <c r="A295" s="126"/>
      <c r="B295" s="49" t="s">
        <v>241</v>
      </c>
      <c r="C295" s="53"/>
      <c r="D295" s="51" t="s">
        <v>338</v>
      </c>
      <c r="E295" s="137" t="s">
        <v>58</v>
      </c>
    </row>
    <row r="296" spans="1:5" ht="15" customHeight="1">
      <c r="A296" s="126"/>
      <c r="B296" s="49" t="s">
        <v>242</v>
      </c>
      <c r="C296" s="53"/>
      <c r="D296" s="51"/>
      <c r="E296" s="138"/>
    </row>
    <row r="297" spans="1:5" ht="15" customHeight="1">
      <c r="A297" s="126"/>
      <c r="B297" s="52" t="s">
        <v>243</v>
      </c>
      <c r="C297" s="53"/>
      <c r="D297" s="51" t="s">
        <v>334</v>
      </c>
      <c r="E297" s="138" t="s">
        <v>58</v>
      </c>
    </row>
    <row r="298" spans="1:5" ht="15" customHeight="1">
      <c r="A298" s="126"/>
      <c r="B298" s="52" t="s">
        <v>433</v>
      </c>
      <c r="C298" s="167">
        <v>3</v>
      </c>
      <c r="D298" s="51" t="s">
        <v>431</v>
      </c>
      <c r="E298" s="139" t="s">
        <v>58</v>
      </c>
    </row>
    <row r="299" spans="1:5" ht="15" customHeight="1">
      <c r="A299" s="126"/>
      <c r="B299" s="49" t="s">
        <v>244</v>
      </c>
      <c r="C299" s="60"/>
      <c r="D299" s="61" t="s">
        <v>335</v>
      </c>
      <c r="E299" s="128"/>
    </row>
    <row r="300" spans="1:5" ht="15" customHeight="1">
      <c r="A300" s="126"/>
      <c r="B300" s="52" t="s">
        <v>245</v>
      </c>
      <c r="C300" s="60"/>
      <c r="D300" s="62" t="s">
        <v>336</v>
      </c>
      <c r="E300" s="128" t="s">
        <v>58</v>
      </c>
    </row>
    <row r="301" spans="1:5" ht="15" customHeight="1">
      <c r="A301" s="126"/>
      <c r="B301" s="52" t="s">
        <v>246</v>
      </c>
      <c r="C301" s="60"/>
      <c r="D301" s="62" t="s">
        <v>337</v>
      </c>
      <c r="E301" s="128" t="s">
        <v>58</v>
      </c>
    </row>
    <row r="302" spans="1:5" ht="15" customHeight="1">
      <c r="A302" s="126"/>
      <c r="B302" s="52" t="s">
        <v>247</v>
      </c>
      <c r="C302" s="60"/>
      <c r="D302" s="62" t="s">
        <v>333</v>
      </c>
      <c r="E302" s="128" t="s">
        <v>58</v>
      </c>
    </row>
    <row r="303" spans="1:5" ht="15" customHeight="1">
      <c r="A303" s="126"/>
      <c r="B303" s="52" t="s">
        <v>248</v>
      </c>
      <c r="C303" s="63"/>
      <c r="D303" s="62" t="s">
        <v>332</v>
      </c>
      <c r="E303" s="140" t="s">
        <v>58</v>
      </c>
    </row>
    <row r="304" spans="1:5" ht="15" customHeight="1">
      <c r="A304" s="126"/>
      <c r="B304" s="52" t="s">
        <v>249</v>
      </c>
      <c r="C304" s="64"/>
      <c r="D304" s="61" t="s">
        <v>331</v>
      </c>
      <c r="E304" s="140" t="s">
        <v>58</v>
      </c>
    </row>
    <row r="305" spans="1:5" ht="15" customHeight="1">
      <c r="A305" s="126"/>
      <c r="B305" s="52" t="s">
        <v>250</v>
      </c>
      <c r="C305" s="64"/>
      <c r="D305" s="61" t="s">
        <v>330</v>
      </c>
      <c r="E305" s="141" t="s">
        <v>58</v>
      </c>
    </row>
    <row r="306" spans="1:5" ht="30" customHeight="1">
      <c r="A306" s="126"/>
      <c r="B306" s="52" t="s">
        <v>251</v>
      </c>
      <c r="C306" s="64"/>
      <c r="D306" s="61" t="s">
        <v>329</v>
      </c>
      <c r="E306" s="141" t="s">
        <v>58</v>
      </c>
    </row>
    <row r="307" spans="1:5" ht="15" customHeight="1">
      <c r="A307" s="126"/>
      <c r="B307" s="52" t="s">
        <v>252</v>
      </c>
      <c r="C307" s="64"/>
      <c r="D307" s="61" t="s">
        <v>328</v>
      </c>
      <c r="E307" s="141" t="s">
        <v>58</v>
      </c>
    </row>
    <row r="308" spans="1:5" ht="30" customHeight="1">
      <c r="A308" s="126"/>
      <c r="B308" s="52" t="s">
        <v>253</v>
      </c>
      <c r="C308" s="64"/>
      <c r="D308" s="61" t="s">
        <v>327</v>
      </c>
      <c r="E308" s="141" t="s">
        <v>58</v>
      </c>
    </row>
    <row r="309" spans="1:5" ht="15" customHeight="1">
      <c r="A309" s="126"/>
      <c r="B309" s="52" t="s">
        <v>254</v>
      </c>
      <c r="C309" s="64"/>
      <c r="D309" s="61" t="s">
        <v>326</v>
      </c>
      <c r="E309" s="141" t="s">
        <v>58</v>
      </c>
    </row>
    <row r="310" spans="1:5" ht="15" customHeight="1">
      <c r="A310" s="126"/>
      <c r="B310" s="52" t="s">
        <v>255</v>
      </c>
      <c r="C310" s="64"/>
      <c r="D310" s="61" t="s">
        <v>325</v>
      </c>
      <c r="E310" s="141" t="s">
        <v>58</v>
      </c>
    </row>
    <row r="311" spans="1:5" ht="15" customHeight="1">
      <c r="A311" s="126"/>
      <c r="B311" s="49" t="s">
        <v>256</v>
      </c>
      <c r="C311" s="64"/>
      <c r="D311" s="61" t="s">
        <v>323</v>
      </c>
      <c r="E311" s="141"/>
    </row>
    <row r="312" spans="1:5" ht="15" customHeight="1">
      <c r="A312" s="126"/>
      <c r="B312" s="52" t="s">
        <v>257</v>
      </c>
      <c r="C312" s="64"/>
      <c r="D312" s="61" t="s">
        <v>324</v>
      </c>
      <c r="E312" s="141" t="s">
        <v>58</v>
      </c>
    </row>
    <row r="313" spans="1:5" ht="15" customHeight="1">
      <c r="A313" s="126"/>
      <c r="B313" s="52" t="s">
        <v>258</v>
      </c>
      <c r="C313" s="60"/>
      <c r="D313" s="61" t="s">
        <v>322</v>
      </c>
      <c r="E313" s="140" t="s">
        <v>58</v>
      </c>
    </row>
    <row r="314" spans="1:5" ht="15" customHeight="1">
      <c r="A314" s="126"/>
      <c r="B314" s="52" t="s">
        <v>259</v>
      </c>
      <c r="C314" s="64"/>
      <c r="D314" s="61" t="s">
        <v>318</v>
      </c>
      <c r="E314" s="128" t="s">
        <v>58</v>
      </c>
    </row>
    <row r="315" spans="1:5" ht="15" customHeight="1">
      <c r="A315" s="126"/>
      <c r="B315" s="52" t="s">
        <v>260</v>
      </c>
      <c r="C315" s="64"/>
      <c r="D315" s="62" t="s">
        <v>317</v>
      </c>
      <c r="E315" s="128" t="s">
        <v>58</v>
      </c>
    </row>
    <row r="316" spans="1:5" ht="15" customHeight="1">
      <c r="A316" s="126"/>
      <c r="B316" s="52" t="s">
        <v>261</v>
      </c>
      <c r="C316" s="64"/>
      <c r="D316" s="62" t="s">
        <v>321</v>
      </c>
      <c r="E316" s="128" t="s">
        <v>58</v>
      </c>
    </row>
    <row r="317" spans="1:5" ht="15" customHeight="1">
      <c r="A317" s="126"/>
      <c r="B317" s="52" t="s">
        <v>262</v>
      </c>
      <c r="C317" s="64"/>
      <c r="D317" s="61" t="s">
        <v>319</v>
      </c>
      <c r="E317" s="140" t="s">
        <v>58</v>
      </c>
    </row>
    <row r="318" spans="1:5" ht="15" customHeight="1" thickBot="1">
      <c r="A318" s="126"/>
      <c r="B318" s="52" t="s">
        <v>263</v>
      </c>
      <c r="C318" s="64"/>
      <c r="D318" s="61" t="s">
        <v>320</v>
      </c>
      <c r="E318" s="142" t="s">
        <v>58</v>
      </c>
    </row>
    <row r="319" spans="1:5" ht="30" customHeight="1" thickBot="1" thickTop="1">
      <c r="A319" s="195" t="s">
        <v>222</v>
      </c>
      <c r="B319" s="196"/>
      <c r="C319" s="196"/>
      <c r="D319" s="196"/>
      <c r="E319" s="122"/>
    </row>
    <row r="320" spans="1:5" s="48" customFormat="1" ht="5" customHeight="1" thickBot="1" thickTop="1">
      <c r="A320" s="129"/>
      <c r="B320" s="47"/>
      <c r="C320" s="47"/>
      <c r="D320" s="47"/>
      <c r="E320" s="130"/>
    </row>
    <row r="321" spans="1:5" ht="30" customHeight="1" thickBot="1" thickTop="1">
      <c r="A321" s="188" t="s">
        <v>223</v>
      </c>
      <c r="B321" s="188"/>
      <c r="C321" s="188"/>
      <c r="D321" s="188"/>
      <c r="E321" s="125">
        <f>1*E319</f>
        <v>0</v>
      </c>
    </row>
    <row r="322" ht="15" customHeight="1" thickTop="1"/>
    <row r="323" ht="15" customHeight="1" thickBot="1"/>
    <row r="324" spans="1:5" ht="30" customHeight="1" thickBot="1" thickTop="1">
      <c r="A324" s="197" t="s">
        <v>31</v>
      </c>
      <c r="B324" s="198"/>
      <c r="C324" s="198"/>
      <c r="D324" s="199"/>
      <c r="E324" s="37">
        <f>E321+E245+E179+E151+E136+E117+E95+E72+E49+E36+E24</f>
        <v>0</v>
      </c>
    </row>
    <row r="325" ht="15" customHeight="1" thickTop="1"/>
  </sheetData>
  <mergeCells count="67">
    <mergeCell ref="D248:D249"/>
    <mergeCell ref="A319:D319"/>
    <mergeCell ref="A324:D324"/>
    <mergeCell ref="A321:D321"/>
    <mergeCell ref="B248:B249"/>
    <mergeCell ref="E248:E249"/>
    <mergeCell ref="A177:D177"/>
    <mergeCell ref="A179:D179"/>
    <mergeCell ref="E154:E155"/>
    <mergeCell ref="A149:D149"/>
    <mergeCell ref="A151:D151"/>
    <mergeCell ref="A154:A155"/>
    <mergeCell ref="B154:B155"/>
    <mergeCell ref="D154:D155"/>
    <mergeCell ref="A245:D245"/>
    <mergeCell ref="A182:A183"/>
    <mergeCell ref="B182:B183"/>
    <mergeCell ref="D182:D183"/>
    <mergeCell ref="E182:E183"/>
    <mergeCell ref="A243:D243"/>
    <mergeCell ref="A248:A249"/>
    <mergeCell ref="A136:D136"/>
    <mergeCell ref="A139:A140"/>
    <mergeCell ref="B139:B140"/>
    <mergeCell ref="D139:D140"/>
    <mergeCell ref="E139:E140"/>
    <mergeCell ref="A120:A121"/>
    <mergeCell ref="B120:B121"/>
    <mergeCell ref="D120:D121"/>
    <mergeCell ref="E120:E121"/>
    <mergeCell ref="A134:D134"/>
    <mergeCell ref="A47:D47"/>
    <mergeCell ref="A49:D49"/>
    <mergeCell ref="A52:A53"/>
    <mergeCell ref="B52:B53"/>
    <mergeCell ref="D52:D53"/>
    <mergeCell ref="A39:A40"/>
    <mergeCell ref="B39:B40"/>
    <mergeCell ref="D39:D40"/>
    <mergeCell ref="E39:E40"/>
    <mergeCell ref="A34:D34"/>
    <mergeCell ref="A36:D36"/>
    <mergeCell ref="A24:D24"/>
    <mergeCell ref="A27:A28"/>
    <mergeCell ref="B27:B28"/>
    <mergeCell ref="D27:D28"/>
    <mergeCell ref="E27:E28"/>
    <mergeCell ref="A13:A14"/>
    <mergeCell ref="B13:B14"/>
    <mergeCell ref="D13:D14"/>
    <mergeCell ref="E13:E14"/>
    <mergeCell ref="A22:D22"/>
    <mergeCell ref="E52:E53"/>
    <mergeCell ref="A72:D72"/>
    <mergeCell ref="A75:A76"/>
    <mergeCell ref="B75:B76"/>
    <mergeCell ref="D75:D76"/>
    <mergeCell ref="E75:E76"/>
    <mergeCell ref="A70:D70"/>
    <mergeCell ref="E98:E99"/>
    <mergeCell ref="A115:D115"/>
    <mergeCell ref="A117:D117"/>
    <mergeCell ref="A93:D93"/>
    <mergeCell ref="A95:D95"/>
    <mergeCell ref="A98:A99"/>
    <mergeCell ref="B98:B99"/>
    <mergeCell ref="D98:D99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57" r:id="rId1"/>
  <headerFooter>
    <oddHeader>&amp;C&amp;"Calibri,Obyčejné"&amp;10Forenzní stanice a IT pro PhD a GPU karty pro výuku</oddHeader>
    <oddFooter>&amp;L&amp;"Calibri,Obyčejné"Veřejná zakázka malého rozsahu "Forenzní stanice a IT pro PhD a GPU karty pro výuku"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MU</dc:creator>
  <cp:keywords/>
  <dc:description/>
  <cp:lastModifiedBy>Petr Konopáč</cp:lastModifiedBy>
  <cp:lastPrinted>2024-06-10T10:39:08Z</cp:lastPrinted>
  <dcterms:created xsi:type="dcterms:W3CDTF">2018-02-02T10:13:19Z</dcterms:created>
  <dcterms:modified xsi:type="dcterms:W3CDTF">2024-06-18T06:20:35Z</dcterms:modified>
  <cp:category/>
  <cp:version/>
  <cp:contentType/>
  <cp:contentStatus/>
  <cp:revision>12</cp:revision>
</cp:coreProperties>
</file>