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36 - Laminární boxy pro LF M 2024\2\"/>
    </mc:Choice>
  </mc:AlternateContent>
  <xr:revisionPtr revIDLastSave="0" documentId="13_ncr:1_{64FF5A09-38FA-44F3-80E7-19D7775CCEDE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List1" sheetId="1" r:id="rId1"/>
  </sheets>
  <definedNames>
    <definedName name="_xlnm.Print_Area" localSheetId="0">List1!$A$1:$N$41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H10" i="1"/>
  <c r="L10" i="1"/>
  <c r="F10" i="1"/>
  <c r="G12" i="1" l="1"/>
  <c r="H14" i="1" l="1"/>
  <c r="H39" i="1" s="1"/>
  <c r="J14" i="1"/>
  <c r="J39" i="1" s="1"/>
  <c r="L14" i="1"/>
  <c r="L39" i="1" s="1"/>
  <c r="F14" i="1"/>
  <c r="F39" i="1" s="1"/>
</calcChain>
</file>

<file path=xl/sharedStrings.xml><?xml version="1.0" encoding="utf-8"?>
<sst xmlns="http://schemas.openxmlformats.org/spreadsheetml/2006/main" count="64" uniqueCount="30">
  <si>
    <t>Nabídková cena v CZK bez DPH</t>
  </si>
  <si>
    <t>váha dílčího hodnotícího kritéria vyjádřená v procentech</t>
  </si>
  <si>
    <t>Nabídková cena v CZK bez DPH</t>
  </si>
  <si>
    <t>nejvýhodnější nabídka tzn. nejnižší nabídková cena v CZK bez DPH</t>
  </si>
  <si>
    <t>Počet vážených bodů za dílčí hodnotící kritérium č. 1</t>
  </si>
  <si>
    <t>Celkový součet vážených bodů</t>
  </si>
  <si>
    <t>BODY</t>
  </si>
  <si>
    <t>hodnota</t>
  </si>
  <si>
    <t>Účastník</t>
  </si>
  <si>
    <t>Dílčí hodnotící kritérium č. 2  - Délka záruční doby</t>
  </si>
  <si>
    <t>Dílčí hodnotící kritérium č. 1 - Celková výše nabídkové ceny v CZK bez DPH</t>
  </si>
  <si>
    <t>Výsledné pořadí</t>
  </si>
  <si>
    <t>Dílčí hodnotící kritérium č. 3  - Garance poskytování servisu</t>
  </si>
  <si>
    <t xml:space="preserve">Dílčí hodnotící kritérium č. 4 - Garance dostupnosti náhradních dílů </t>
  </si>
  <si>
    <t>1.</t>
  </si>
  <si>
    <t>2.</t>
  </si>
  <si>
    <t>Tabulka hodnocení</t>
  </si>
  <si>
    <t>5 let                      0 bodů
6 let                      1 bod
7 let                     2 body
8 let                     3 body
9 let                     4 body
10 let                   5 bodů</t>
  </si>
  <si>
    <t>10 let</t>
  </si>
  <si>
    <t>24 měsíců                       0 bodů 
30 měsíců                       2 body
36 měsíců                       4 body
42 měsíců                       6 bodů
48 měsíců                       8 bodů
54 měsíců                       10 bodů
60 měsíců                       12 bodů</t>
  </si>
  <si>
    <t>36 měsíců</t>
  </si>
  <si>
    <t>GeneProof a.s.</t>
  </si>
  <si>
    <t>SCHOELLER INSTRUMENTS, s.r.o.</t>
  </si>
  <si>
    <t>TRIGON PLUS s.r.o.</t>
  </si>
  <si>
    <t xml:space="preserve">	MERCI, s.r.o.</t>
  </si>
  <si>
    <t>7 let</t>
  </si>
  <si>
    <t>42 měsíců</t>
  </si>
  <si>
    <t>60 měsíců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</si>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</sst>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.000"/>
    <numFmt numFmtId="166" formatCode="#,##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6" fillId="0" borderId="0" xfId="0" applyFont="1" applyFill="1" applyBorder="1" applyAlignment="1">
      <alignment horizontal="left" vertical="center" indent="1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9" fillId="0" borderId="3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0" fillId="0" borderId="0" xfId="0" applyBorder="1" applyAlignment="1"/>
    <xf numFmtId="0" fontId="9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0" fillId="3" borderId="0" xfId="0" applyFill="1"/>
    <xf numFmtId="0" fontId="9" fillId="0" borderId="0" xfId="0" applyFont="1" applyFill="1"/>
    <xf numFmtId="0" fontId="0" fillId="4" borderId="0" xfId="0" applyFill="1"/>
    <xf numFmtId="0" fontId="8" fillId="0" borderId="3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indent="1"/>
    </xf>
    <xf numFmtId="0" fontId="9" fillId="0" borderId="3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vertical="center" wrapText="1"/>
    </xf>
    <xf numFmtId="0" fontId="4" fillId="0" borderId="9" xfId="0" applyFont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15" fillId="0" borderId="0" xfId="0" applyFont="1" applyAlignment="1">
      <alignment vertical="center"/>
    </xf>
    <xf numFmtId="0" fontId="5" fillId="5" borderId="7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166" fontId="12" fillId="2" borderId="8" xfId="0" applyNumberFormat="1" applyFont="1" applyFill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165" fontId="12" fillId="2" borderId="8" xfId="0" applyNumberFormat="1" applyFont="1" applyFill="1" applyBorder="1" applyAlignment="1">
      <alignment horizontal="center" vertical="center"/>
    </xf>
    <xf numFmtId="165" fontId="12" fillId="2" borderId="6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right" vertical="center" indent="1"/>
    </xf>
    <xf numFmtId="165" fontId="5" fillId="0" borderId="6" xfId="0" applyNumberFormat="1" applyFont="1" applyBorder="1" applyAlignment="1">
      <alignment horizontal="right" vertical="center" inden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13" fillId="0" borderId="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44" fontId="5" fillId="0" borderId="5" xfId="0" applyNumberFormat="1" applyFont="1" applyBorder="1" applyAlignment="1">
      <alignment horizontal="right" vertical="center" indent="1"/>
    </xf>
    <xf numFmtId="0" fontId="5" fillId="0" borderId="5" xfId="0" applyFont="1" applyBorder="1" applyAlignment="1">
      <alignment horizontal="right" vertical="center" indent="1"/>
    </xf>
    <xf numFmtId="0" fontId="14" fillId="2" borderId="7" xfId="0" applyFont="1" applyFill="1" applyBorder="1" applyAlignment="1">
      <alignment horizontal="center" vertical="center" wrapText="1"/>
    </xf>
    <xf numFmtId="0" fontId="0" fillId="0" borderId="10" xfId="0" applyFont="1" applyBorder="1" applyAlignment="1"/>
    <xf numFmtId="44" fontId="5" fillId="0" borderId="8" xfId="0" applyNumberFormat="1" applyFont="1" applyBorder="1" applyAlignment="1">
      <alignment horizontal="right" vertical="center" indent="1"/>
    </xf>
    <xf numFmtId="44" fontId="5" fillId="0" borderId="6" xfId="0" applyNumberFormat="1" applyFont="1" applyBorder="1" applyAlignment="1">
      <alignment horizontal="right" vertical="center" indent="1"/>
    </xf>
    <xf numFmtId="44" fontId="10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J41"/>
  <sheetViews>
    <sheetView tabSelected="1" topLeftCell="A13" zoomScale="70" zoomScaleNormal="70" workbookViewId="0">
      <selection activeCell="U26" sqref="U26"/>
    </sheetView>
  </sheetViews>
  <sheetFormatPr defaultRowHeight="15" x14ac:dyDescent="0.25"/>
  <cols>
    <col min="1" max="1" width="3.140625" customWidth="1"/>
    <col min="2" max="2" width="4" customWidth="1"/>
    <col min="3" max="3" width="6.85546875" customWidth="1"/>
    <col min="4" max="4" width="71.7109375" customWidth="1"/>
    <col min="5" max="5" width="12.28515625" customWidth="1"/>
    <col min="6" max="6" width="27.28515625" customWidth="1"/>
    <col min="7" max="7" width="12.28515625" customWidth="1"/>
    <col min="8" max="8" width="27.28515625" customWidth="1"/>
    <col min="9" max="9" width="12.28515625" customWidth="1"/>
    <col min="10" max="10" width="27.28515625" customWidth="1"/>
    <col min="11" max="11" width="12.28515625" customWidth="1"/>
    <col min="12" max="12" width="25.5703125" customWidth="1"/>
    <col min="13" max="13" width="13.140625" customWidth="1"/>
    <col min="14" max="14" width="3.28515625" customWidth="1"/>
  </cols>
  <sheetData>
    <row r="2" spans="1:62" ht="33" customHeight="1" x14ac:dyDescent="0.25">
      <c r="D2" s="37" t="s">
        <v>16</v>
      </c>
      <c r="L2" s="63"/>
      <c r="M2" s="63"/>
    </row>
    <row r="3" spans="1:62" ht="15.75" thickBot="1" x14ac:dyDescent="0.3"/>
    <row r="4" spans="1:62" ht="34.5" customHeight="1" thickBot="1" x14ac:dyDescent="0.3">
      <c r="F4" s="38" t="s">
        <v>21</v>
      </c>
      <c r="G4" s="39"/>
      <c r="H4" s="38" t="s">
        <v>22</v>
      </c>
      <c r="I4" s="39"/>
      <c r="J4" s="38" t="s">
        <v>23</v>
      </c>
      <c r="K4" s="39"/>
      <c r="L4" s="38" t="s">
        <v>24</v>
      </c>
      <c r="M4" s="39"/>
      <c r="N4" s="1"/>
    </row>
    <row r="5" spans="1:62" s="8" customFormat="1" ht="10.5" customHeight="1" thickBot="1" x14ac:dyDescent="0.3">
      <c r="F5" s="23"/>
      <c r="G5" s="24"/>
      <c r="H5" s="23"/>
      <c r="I5" s="24"/>
      <c r="J5" s="23"/>
      <c r="K5" s="24"/>
      <c r="L5" s="23"/>
      <c r="M5" s="24"/>
      <c r="N5" s="25"/>
    </row>
    <row r="6" spans="1:62" ht="33" customHeight="1" thickBot="1" x14ac:dyDescent="0.3">
      <c r="C6" s="58" t="s">
        <v>0</v>
      </c>
      <c r="D6" s="59"/>
      <c r="E6" s="22"/>
      <c r="F6" s="64">
        <v>370000</v>
      </c>
      <c r="G6" s="65"/>
      <c r="H6" s="64">
        <v>396678</v>
      </c>
      <c r="I6" s="65"/>
      <c r="J6" s="64">
        <v>408615.2</v>
      </c>
      <c r="K6" s="65"/>
      <c r="L6" s="68">
        <v>386114.85</v>
      </c>
      <c r="M6" s="69"/>
    </row>
    <row r="7" spans="1:62" ht="15.75" thickBot="1" x14ac:dyDescent="0.3"/>
    <row r="8" spans="1:62" ht="37.5" customHeight="1" thickBot="1" x14ac:dyDescent="0.3">
      <c r="B8" s="60" t="s">
        <v>10</v>
      </c>
      <c r="C8" s="61"/>
      <c r="D8" s="61"/>
      <c r="E8" s="62"/>
      <c r="F8" s="33"/>
      <c r="G8" s="66" t="s">
        <v>1</v>
      </c>
      <c r="H8" s="73"/>
      <c r="I8" s="73"/>
      <c r="J8" s="73"/>
      <c r="K8" s="73"/>
      <c r="L8" s="67"/>
      <c r="M8" s="34">
        <v>78</v>
      </c>
    </row>
    <row r="9" spans="1:62" ht="18" customHeight="1" thickBot="1" x14ac:dyDescent="0.3">
      <c r="B9" s="3"/>
      <c r="C9" s="3"/>
      <c r="D9" s="4"/>
      <c r="E9" s="4"/>
      <c r="F9" s="5"/>
      <c r="G9" s="3"/>
      <c r="H9" s="5"/>
      <c r="I9" s="3"/>
      <c r="J9" s="5"/>
      <c r="K9" s="3"/>
      <c r="L9" s="3"/>
      <c r="M9" s="3"/>
    </row>
    <row r="10" spans="1:62" ht="35.25" customHeight="1" thickBot="1" x14ac:dyDescent="0.3">
      <c r="B10" s="3"/>
      <c r="C10" s="3"/>
      <c r="D10" s="17" t="s">
        <v>2</v>
      </c>
      <c r="E10" s="27"/>
      <c r="F10" s="64">
        <f>F6</f>
        <v>370000</v>
      </c>
      <c r="G10" s="65"/>
      <c r="H10" s="64">
        <f>H6</f>
        <v>396678</v>
      </c>
      <c r="I10" s="65"/>
      <c r="J10" s="64">
        <f>J6</f>
        <v>408615.2</v>
      </c>
      <c r="K10" s="65"/>
      <c r="L10" s="68">
        <f>L6</f>
        <v>386114.85</v>
      </c>
      <c r="M10" s="69"/>
    </row>
    <row r="11" spans="1:62" ht="15.75" customHeight="1" thickBot="1" x14ac:dyDescent="0.3">
      <c r="B11" s="3"/>
      <c r="C11" s="3"/>
      <c r="D11" s="18"/>
      <c r="E11" s="18"/>
      <c r="F11" s="7"/>
      <c r="G11" s="6"/>
      <c r="H11" s="7"/>
      <c r="I11" s="6"/>
      <c r="J11" s="7"/>
      <c r="K11" s="6"/>
      <c r="L11" s="6"/>
      <c r="M11" s="6"/>
      <c r="N11" s="8"/>
    </row>
    <row r="12" spans="1:62" ht="36" customHeight="1" thickBot="1" x14ac:dyDescent="0.3">
      <c r="B12" s="3"/>
      <c r="C12" s="3"/>
      <c r="D12" s="9" t="s">
        <v>3</v>
      </c>
      <c r="E12" s="12"/>
      <c r="G12" s="70">
        <f>MIN(F10:M10)</f>
        <v>370000</v>
      </c>
      <c r="H12" s="74"/>
      <c r="I12" s="74"/>
      <c r="J12" s="74"/>
      <c r="K12" s="74"/>
      <c r="L12" s="71"/>
      <c r="M12" s="72"/>
      <c r="N12" s="11"/>
    </row>
    <row r="13" spans="1:62" s="14" customFormat="1" ht="15.75" customHeight="1" thickBot="1" x14ac:dyDescent="0.3">
      <c r="A13" s="3"/>
      <c r="B13" s="3"/>
      <c r="C13" s="3"/>
      <c r="D13" s="12"/>
      <c r="E13" s="12"/>
      <c r="F13" s="10"/>
      <c r="G13" s="10"/>
      <c r="H13" s="10"/>
      <c r="I13" s="10"/>
      <c r="J13" s="10"/>
      <c r="K13" s="10"/>
      <c r="L13" s="3"/>
      <c r="M13" s="13"/>
      <c r="N13" s="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ht="44.25" customHeight="1" thickBot="1" x14ac:dyDescent="0.3">
      <c r="B14" s="3"/>
      <c r="C14" s="3"/>
      <c r="D14" s="19" t="s">
        <v>4</v>
      </c>
      <c r="E14" s="28"/>
      <c r="F14" s="46">
        <f>($G$12/F10)*$M$8</f>
        <v>78</v>
      </c>
      <c r="G14" s="47"/>
      <c r="H14" s="46">
        <f>($G$12/H10)*$M$8</f>
        <v>72.754223828899001</v>
      </c>
      <c r="I14" s="47"/>
      <c r="J14" s="46">
        <f>($G$12/J10)*$M$8</f>
        <v>70.628796970842004</v>
      </c>
      <c r="K14" s="47"/>
      <c r="L14" s="46">
        <f>($G$12/L10)*$M$8</f>
        <v>74.744599955168781</v>
      </c>
      <c r="M14" s="47"/>
    </row>
    <row r="15" spans="1:62" ht="17.25" customHeight="1" thickBot="1" x14ac:dyDescent="0.3">
      <c r="B15" s="3"/>
      <c r="C15" s="3"/>
      <c r="D15" s="15"/>
      <c r="E15" s="15"/>
      <c r="F15" s="5"/>
      <c r="G15" s="3"/>
      <c r="H15" s="5"/>
      <c r="I15" s="3"/>
      <c r="J15" s="5"/>
      <c r="K15" s="3"/>
      <c r="L15" s="3"/>
      <c r="M15" s="3"/>
    </row>
    <row r="16" spans="1:62" ht="42" customHeight="1" thickBot="1" x14ac:dyDescent="0.3">
      <c r="B16" s="60" t="s">
        <v>9</v>
      </c>
      <c r="C16" s="61"/>
      <c r="D16" s="61"/>
      <c r="E16" s="62"/>
      <c r="F16" s="33"/>
      <c r="G16" s="3"/>
      <c r="H16" s="33"/>
      <c r="I16" s="3"/>
      <c r="J16" s="33"/>
      <c r="K16" s="3"/>
    </row>
    <row r="17" spans="2:13" ht="18.75" customHeight="1" thickBot="1" x14ac:dyDescent="0.3">
      <c r="B17" s="3"/>
      <c r="C17" s="3"/>
      <c r="D17" s="15"/>
      <c r="E17" s="15"/>
      <c r="F17" s="5"/>
      <c r="G17" s="3"/>
      <c r="H17" s="5"/>
      <c r="I17" s="3"/>
      <c r="J17" s="5"/>
      <c r="K17" s="3"/>
      <c r="L17" s="3"/>
      <c r="M17" s="3"/>
    </row>
    <row r="18" spans="2:13" ht="33" customHeight="1" thickBot="1" x14ac:dyDescent="0.3">
      <c r="C18" s="52"/>
      <c r="D18" s="53"/>
      <c r="E18" s="35"/>
      <c r="F18" s="26" t="s">
        <v>7</v>
      </c>
      <c r="G18" s="26" t="s">
        <v>6</v>
      </c>
      <c r="H18" s="26" t="s">
        <v>7</v>
      </c>
      <c r="I18" s="26" t="s">
        <v>6</v>
      </c>
      <c r="J18" s="26" t="s">
        <v>7</v>
      </c>
      <c r="K18" s="26" t="s">
        <v>6</v>
      </c>
      <c r="L18" s="26" t="s">
        <v>7</v>
      </c>
      <c r="M18" s="26" t="s">
        <v>6</v>
      </c>
    </row>
    <row r="19" spans="2:13" ht="19.5" customHeight="1" x14ac:dyDescent="0.25">
      <c r="C19" s="54">
        <v>2</v>
      </c>
      <c r="D19" s="56" t="s">
        <v>19</v>
      </c>
      <c r="E19" s="29"/>
      <c r="F19" s="48" t="s">
        <v>20</v>
      </c>
      <c r="G19" s="50">
        <v>4</v>
      </c>
      <c r="H19" s="48" t="s">
        <v>20</v>
      </c>
      <c r="I19" s="50">
        <v>4</v>
      </c>
      <c r="J19" s="48" t="s">
        <v>26</v>
      </c>
      <c r="K19" s="50">
        <v>6</v>
      </c>
      <c r="L19" s="48" t="s">
        <v>27</v>
      </c>
      <c r="M19" s="50">
        <v>12</v>
      </c>
    </row>
    <row r="20" spans="2:13" ht="78.75" customHeight="1" thickBot="1" x14ac:dyDescent="0.3">
      <c r="C20" s="55"/>
      <c r="D20" s="57"/>
      <c r="E20" s="30"/>
      <c r="F20" s="49"/>
      <c r="G20" s="51"/>
      <c r="H20" s="49"/>
      <c r="I20" s="51"/>
      <c r="J20" s="49"/>
      <c r="K20" s="51"/>
      <c r="L20" s="49"/>
      <c r="M20" s="51"/>
    </row>
    <row r="21" spans="2:13" ht="15.75" thickBot="1" x14ac:dyDescent="0.3"/>
    <row r="22" spans="2:13" ht="42" customHeight="1" thickBot="1" x14ac:dyDescent="0.3">
      <c r="B22" s="60" t="s">
        <v>12</v>
      </c>
      <c r="C22" s="61"/>
      <c r="D22" s="61"/>
      <c r="E22" s="62"/>
      <c r="F22" s="33"/>
      <c r="G22" s="3"/>
      <c r="H22" s="33"/>
      <c r="I22" s="3"/>
      <c r="J22" s="33"/>
      <c r="K22" s="3"/>
      <c r="L22" s="33"/>
      <c r="M22" s="3"/>
    </row>
    <row r="23" spans="2:13" ht="18.75" customHeight="1" thickBot="1" x14ac:dyDescent="0.3">
      <c r="B23" s="3"/>
      <c r="C23" s="3"/>
      <c r="D23" s="15"/>
      <c r="E23" s="15"/>
      <c r="F23" s="5"/>
      <c r="G23" s="3"/>
      <c r="H23" s="5"/>
      <c r="I23" s="3"/>
      <c r="J23" s="5"/>
      <c r="K23" s="3"/>
      <c r="L23" s="5"/>
      <c r="M23" s="3"/>
    </row>
    <row r="24" spans="2:13" ht="33" customHeight="1" thickBot="1" x14ac:dyDescent="0.3">
      <c r="C24" s="52"/>
      <c r="D24" s="53"/>
      <c r="E24" s="36"/>
      <c r="F24" s="26" t="s">
        <v>7</v>
      </c>
      <c r="G24" s="26" t="s">
        <v>6</v>
      </c>
      <c r="H24" s="26" t="s">
        <v>7</v>
      </c>
      <c r="I24" s="26" t="s">
        <v>6</v>
      </c>
      <c r="J24" s="26" t="s">
        <v>7</v>
      </c>
      <c r="K24" s="26" t="s">
        <v>6</v>
      </c>
      <c r="L24" s="26" t="s">
        <v>7</v>
      </c>
      <c r="M24" s="26" t="s">
        <v>6</v>
      </c>
    </row>
    <row r="25" spans="2:13" ht="19.5" customHeight="1" x14ac:dyDescent="0.25">
      <c r="C25" s="54">
        <v>3</v>
      </c>
      <c r="D25" s="56" t="s">
        <v>17</v>
      </c>
      <c r="E25" s="29"/>
      <c r="F25" s="44" t="s">
        <v>18</v>
      </c>
      <c r="G25" s="44">
        <v>5</v>
      </c>
      <c r="H25" s="44" t="s">
        <v>18</v>
      </c>
      <c r="I25" s="44">
        <v>5</v>
      </c>
      <c r="J25" s="44" t="s">
        <v>18</v>
      </c>
      <c r="K25" s="44">
        <v>5</v>
      </c>
      <c r="L25" s="44" t="s">
        <v>18</v>
      </c>
      <c r="M25" s="44">
        <v>5</v>
      </c>
    </row>
    <row r="26" spans="2:13" ht="78" customHeight="1" thickBot="1" x14ac:dyDescent="0.3">
      <c r="C26" s="55"/>
      <c r="D26" s="57"/>
      <c r="E26" s="30"/>
      <c r="F26" s="45"/>
      <c r="G26" s="45"/>
      <c r="H26" s="45"/>
      <c r="I26" s="45"/>
      <c r="J26" s="45"/>
      <c r="K26" s="45"/>
      <c r="L26" s="45"/>
      <c r="M26" s="45"/>
    </row>
    <row r="27" spans="2:13" ht="15.75" thickBot="1" x14ac:dyDescent="0.3"/>
    <row r="28" spans="2:13" ht="42" customHeight="1" thickBot="1" x14ac:dyDescent="0.3">
      <c r="B28" s="60" t="s">
        <v>13</v>
      </c>
      <c r="C28" s="61"/>
      <c r="D28" s="61"/>
      <c r="E28" s="62"/>
      <c r="F28" s="3"/>
      <c r="G28" s="3"/>
      <c r="H28" s="3"/>
      <c r="I28" s="3"/>
      <c r="J28" s="3"/>
      <c r="K28" s="3"/>
      <c r="L28" s="3"/>
      <c r="M28" s="3"/>
    </row>
    <row r="29" spans="2:13" ht="18.75" customHeight="1" thickBot="1" x14ac:dyDescent="0.3">
      <c r="B29" s="3"/>
      <c r="C29" s="3"/>
      <c r="D29" s="15"/>
      <c r="E29" s="15"/>
      <c r="F29" s="3"/>
      <c r="G29" s="3"/>
      <c r="H29" s="3"/>
      <c r="I29" s="3"/>
      <c r="J29" s="3"/>
      <c r="K29" s="3"/>
      <c r="L29" s="3"/>
      <c r="M29" s="3"/>
    </row>
    <row r="30" spans="2:13" ht="33" customHeight="1" thickBot="1" x14ac:dyDescent="0.3">
      <c r="C30" s="52"/>
      <c r="D30" s="53"/>
      <c r="E30" s="36"/>
      <c r="F30" s="26" t="s">
        <v>7</v>
      </c>
      <c r="G30" s="26" t="s">
        <v>6</v>
      </c>
      <c r="H30" s="26" t="s">
        <v>7</v>
      </c>
      <c r="I30" s="26" t="s">
        <v>6</v>
      </c>
      <c r="J30" s="26" t="s">
        <v>7</v>
      </c>
      <c r="K30" s="26" t="s">
        <v>6</v>
      </c>
      <c r="L30" s="26" t="s">
        <v>7</v>
      </c>
      <c r="M30" s="26" t="s">
        <v>6</v>
      </c>
    </row>
    <row r="31" spans="2:13" ht="19.5" customHeight="1" x14ac:dyDescent="0.25">
      <c r="C31" s="54">
        <v>4</v>
      </c>
      <c r="D31" s="56" t="s">
        <v>17</v>
      </c>
      <c r="E31" s="29"/>
      <c r="F31" s="44" t="s">
        <v>18</v>
      </c>
      <c r="G31" s="44">
        <v>5</v>
      </c>
      <c r="H31" s="44" t="s">
        <v>25</v>
      </c>
      <c r="I31" s="44">
        <v>2</v>
      </c>
      <c r="J31" s="44" t="s">
        <v>18</v>
      </c>
      <c r="K31" s="44">
        <v>5</v>
      </c>
      <c r="L31" s="44" t="s">
        <v>18</v>
      </c>
      <c r="M31" s="44">
        <v>5</v>
      </c>
    </row>
    <row r="32" spans="2:13" ht="77.25" customHeight="1" thickBot="1" x14ac:dyDescent="0.3">
      <c r="C32" s="55"/>
      <c r="D32" s="57"/>
      <c r="E32" s="30"/>
      <c r="F32" s="45"/>
      <c r="G32" s="45"/>
      <c r="H32" s="45"/>
      <c r="I32" s="45"/>
      <c r="J32" s="45"/>
      <c r="K32" s="45"/>
      <c r="L32" s="45"/>
      <c r="M32" s="45"/>
    </row>
    <row r="35" spans="2:14" ht="9.75" customHeight="1" x14ac:dyDescent="0.25">
      <c r="B35" s="16"/>
      <c r="C35" s="16"/>
      <c r="D35" s="16"/>
      <c r="E35" s="16"/>
      <c r="F35" s="14"/>
      <c r="G35" s="14"/>
      <c r="H35" s="14"/>
      <c r="I35" s="14"/>
      <c r="J35" s="14"/>
      <c r="K35" s="14"/>
      <c r="L35" s="16"/>
      <c r="M35" s="16"/>
      <c r="N35" s="16"/>
    </row>
    <row r="36" spans="2:14" s="3" customFormat="1" ht="9.75" customHeight="1" thickBot="1" x14ac:dyDescent="0.3"/>
    <row r="37" spans="2:14" ht="42" customHeight="1" thickBot="1" x14ac:dyDescent="0.3">
      <c r="D37" s="21" t="s">
        <v>8</v>
      </c>
      <c r="E37" s="31"/>
      <c r="F37" s="75" t="s">
        <v>21</v>
      </c>
      <c r="G37" s="76"/>
      <c r="H37" s="75" t="s">
        <v>22</v>
      </c>
      <c r="I37" s="76"/>
      <c r="J37" s="75" t="s">
        <v>23</v>
      </c>
      <c r="K37" s="76"/>
      <c r="L37" s="75" t="s">
        <v>24</v>
      </c>
      <c r="M37" s="76"/>
    </row>
    <row r="38" spans="2:14" ht="15.75" thickBot="1" x14ac:dyDescent="0.3"/>
    <row r="39" spans="2:14" ht="43.5" customHeight="1" thickBot="1" x14ac:dyDescent="0.3">
      <c r="D39" s="20" t="s">
        <v>5</v>
      </c>
      <c r="E39" s="32"/>
      <c r="F39" s="42">
        <f>SUM(F14,G19,G25,G31)</f>
        <v>92</v>
      </c>
      <c r="G39" s="43"/>
      <c r="H39" s="42">
        <f>SUM(H14,I19,I25,I31)</f>
        <v>83.754223828899001</v>
      </c>
      <c r="I39" s="43"/>
      <c r="J39" s="42">
        <f>SUM(J14,K19,K25,K31)</f>
        <v>86.628796970842004</v>
      </c>
      <c r="K39" s="43"/>
      <c r="L39" s="42">
        <f t="shared" ref="L39" si="0">SUM(L14,M19,M25,M31)</f>
        <v>96.744599955168781</v>
      </c>
      <c r="M39" s="43"/>
    </row>
    <row r="40" spans="2:14" ht="43.5" customHeight="1" thickBot="1" x14ac:dyDescent="0.3">
      <c r="D40" s="20" t="s">
        <v>11</v>
      </c>
      <c r="E40" s="32"/>
      <c r="F40" s="40" t="s">
        <v>15</v>
      </c>
      <c r="G40" s="41"/>
      <c r="H40" s="40" t="s">
        <v>29</v>
      </c>
      <c r="I40" s="41"/>
      <c r="J40" s="40" t="s">
        <v>28</v>
      </c>
      <c r="K40" s="41"/>
      <c r="L40" s="40" t="s">
        <v>14</v>
      </c>
      <c r="M40" s="41"/>
    </row>
    <row r="41" spans="2:14" ht="12.75" customHeight="1" x14ac:dyDescent="0.25">
      <c r="F41" s="2"/>
      <c r="H41" s="2"/>
      <c r="J41" s="2"/>
    </row>
  </sheetData>
  <mergeCells count="69">
    <mergeCell ref="J39:K39"/>
    <mergeCell ref="J40:K40"/>
    <mergeCell ref="J25:J26"/>
    <mergeCell ref="K25:K26"/>
    <mergeCell ref="J31:J32"/>
    <mergeCell ref="K31:K32"/>
    <mergeCell ref="J37:K37"/>
    <mergeCell ref="H31:H32"/>
    <mergeCell ref="I31:I32"/>
    <mergeCell ref="H37:I37"/>
    <mergeCell ref="H39:I39"/>
    <mergeCell ref="H40:I40"/>
    <mergeCell ref="L25:L26"/>
    <mergeCell ref="M25:M26"/>
    <mergeCell ref="L10:M10"/>
    <mergeCell ref="F25:F26"/>
    <mergeCell ref="G25:G26"/>
    <mergeCell ref="G12:M12"/>
    <mergeCell ref="H10:I10"/>
    <mergeCell ref="H14:I14"/>
    <mergeCell ref="H19:H20"/>
    <mergeCell ref="I19:I20"/>
    <mergeCell ref="H25:H26"/>
    <mergeCell ref="I25:I26"/>
    <mergeCell ref="J10:K10"/>
    <mergeCell ref="J14:K14"/>
    <mergeCell ref="J19:J20"/>
    <mergeCell ref="K19:K20"/>
    <mergeCell ref="L2:M2"/>
    <mergeCell ref="L4:M4"/>
    <mergeCell ref="F6:G6"/>
    <mergeCell ref="G8:L8"/>
    <mergeCell ref="L6:M6"/>
    <mergeCell ref="H4:I4"/>
    <mergeCell ref="H6:I6"/>
    <mergeCell ref="J4:K4"/>
    <mergeCell ref="J6:K6"/>
    <mergeCell ref="B28:E28"/>
    <mergeCell ref="B22:E22"/>
    <mergeCell ref="C24:D24"/>
    <mergeCell ref="C25:C26"/>
    <mergeCell ref="D25:D26"/>
    <mergeCell ref="C6:D6"/>
    <mergeCell ref="B8:E8"/>
    <mergeCell ref="B16:E16"/>
    <mergeCell ref="C18:D18"/>
    <mergeCell ref="C19:C20"/>
    <mergeCell ref="D19:D20"/>
    <mergeCell ref="C30:D30"/>
    <mergeCell ref="C31:C32"/>
    <mergeCell ref="D31:D32"/>
    <mergeCell ref="F31:F32"/>
    <mergeCell ref="G31:G32"/>
    <mergeCell ref="F4:G4"/>
    <mergeCell ref="L40:M40"/>
    <mergeCell ref="L37:M37"/>
    <mergeCell ref="L39:M39"/>
    <mergeCell ref="L31:L32"/>
    <mergeCell ref="M31:M32"/>
    <mergeCell ref="F14:G14"/>
    <mergeCell ref="L14:M14"/>
    <mergeCell ref="F19:F20"/>
    <mergeCell ref="G19:G20"/>
    <mergeCell ref="L19:L20"/>
    <mergeCell ref="M19:M20"/>
    <mergeCell ref="F40:G40"/>
    <mergeCell ref="F39:G39"/>
    <mergeCell ref="F37:G37"/>
    <mergeCell ref="F10:G10"/>
  </mergeCells>
  <pageMargins left="0.25" right="0.25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Marek Buriška</cp:lastModifiedBy>
  <cp:lastPrinted>2020-04-16T07:54:00Z</cp:lastPrinted>
  <dcterms:created xsi:type="dcterms:W3CDTF">2015-02-25T07:58:12Z</dcterms:created>
  <dcterms:modified xsi:type="dcterms:W3CDTF">2024-07-18T13:33:38Z</dcterms:modified>
</cp:coreProperties>
</file>