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30 - Náhradní díly k simulátorům SIMU\"/>
    </mc:Choice>
  </mc:AlternateContent>
  <xr:revisionPtr revIDLastSave="0" documentId="13_ncr:1_{E58F8272-8914-4D1A-9026-CBAD9B418700}" xr6:coauthVersionLast="47" xr6:coauthVersionMax="47" xr10:uidLastSave="{00000000-0000-0000-0000-000000000000}"/>
  <bookViews>
    <workbookView xWindow="-120" yWindow="-120" windowWidth="29040" windowHeight="17520" xr2:uid="{94DBFC4B-1300-4B15-A835-25780A5FC346}"/>
  </bookViews>
  <sheets>
    <sheet name="List1" sheetId="1" r:id="rId1"/>
  </sheets>
  <definedNames>
    <definedName name="_xlnm._FilterDatabase" localSheetId="0" hidden="1">List1!$B$3:$H$41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K6" i="1" s="1"/>
  <c r="J7" i="1"/>
  <c r="K7" i="1" s="1"/>
  <c r="L7" i="1" s="1"/>
  <c r="J8" i="1"/>
  <c r="K8" i="1" s="1"/>
  <c r="L8" i="1" s="1"/>
  <c r="J10" i="1"/>
  <c r="K10" i="1" s="1"/>
  <c r="L10" i="1" s="1"/>
  <c r="J11" i="1"/>
  <c r="K11" i="1" s="1"/>
  <c r="L11" i="1" s="1"/>
  <c r="J12" i="1"/>
  <c r="K12" i="1" s="1"/>
  <c r="L12" i="1" s="1"/>
  <c r="J14" i="1"/>
  <c r="K14" i="1" s="1"/>
  <c r="J15" i="1"/>
  <c r="J16" i="1"/>
  <c r="J17" i="1"/>
  <c r="J18" i="1"/>
  <c r="K18" i="1" s="1"/>
  <c r="L18" i="1" s="1"/>
  <c r="J19" i="1"/>
  <c r="J20" i="1"/>
  <c r="J21" i="1"/>
  <c r="K21" i="1" s="1"/>
  <c r="J22" i="1"/>
  <c r="K22" i="1" s="1"/>
  <c r="L22" i="1" s="1"/>
  <c r="J23" i="1"/>
  <c r="J24" i="1"/>
  <c r="J25" i="1"/>
  <c r="K25" i="1" s="1"/>
  <c r="J26" i="1"/>
  <c r="K26" i="1" s="1"/>
  <c r="J27" i="1"/>
  <c r="J28" i="1"/>
  <c r="K28" i="1" s="1"/>
  <c r="J29" i="1"/>
  <c r="J31" i="1"/>
  <c r="J32" i="1"/>
  <c r="K32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9" i="1"/>
  <c r="K39" i="1" s="1"/>
  <c r="L39" i="1" s="1"/>
  <c r="J41" i="1"/>
  <c r="K41" i="1" s="1"/>
  <c r="J5" i="1"/>
  <c r="K5" i="1" s="1"/>
  <c r="K29" i="1" l="1"/>
  <c r="L29" i="1" s="1"/>
  <c r="K24" i="1"/>
  <c r="L24" i="1" s="1"/>
  <c r="L28" i="1"/>
  <c r="L25" i="1"/>
  <c r="K23" i="1"/>
  <c r="L23" i="1" s="1"/>
  <c r="L26" i="1"/>
  <c r="K27" i="1"/>
  <c r="L27" i="1" s="1"/>
  <c r="L32" i="1"/>
  <c r="F43" i="1"/>
  <c r="K31" i="1"/>
  <c r="L31" i="1" s="1"/>
  <c r="L41" i="1"/>
  <c r="L21" i="1"/>
  <c r="K20" i="1"/>
  <c r="L20" i="1" s="1"/>
  <c r="K19" i="1"/>
  <c r="L19" i="1" s="1"/>
  <c r="K15" i="1"/>
  <c r="L15" i="1" s="1"/>
  <c r="K17" i="1"/>
  <c r="L17" i="1" s="1"/>
  <c r="K16" i="1"/>
  <c r="L16" i="1" s="1"/>
  <c r="L14" i="1"/>
  <c r="L6" i="1"/>
  <c r="L5" i="1"/>
  <c r="F45" i="1" l="1"/>
  <c r="F44" i="1"/>
</calcChain>
</file>

<file path=xl/sharedStrings.xml><?xml version="1.0" encoding="utf-8"?>
<sst xmlns="http://schemas.openxmlformats.org/spreadsheetml/2006/main" count="161" uniqueCount="93">
  <si>
    <t>Pracoviště</t>
  </si>
  <si>
    <t>Výrobce</t>
  </si>
  <si>
    <t>Simulační centrum</t>
  </si>
  <si>
    <t>kůže pro trenažér venepunkce - L&amp;T</t>
  </si>
  <si>
    <t>Zdokonalená paže pro napíchnutí žíly 00290 (Limbs&amp;Things)</t>
  </si>
  <si>
    <t>Limbs&amp;Things</t>
  </si>
  <si>
    <t>žíly pro trenažér venepunkce - L&amp;T</t>
  </si>
  <si>
    <t>00292</t>
  </si>
  <si>
    <t>kůže pro trenažér venepunkce - Nasco</t>
  </si>
  <si>
    <t>Zdokonalená paže pro nácvik aplikace injekce LF01121 (Nasco)</t>
  </si>
  <si>
    <t>Nasco</t>
  </si>
  <si>
    <t>LF01122</t>
  </si>
  <si>
    <t xml:space="preserve">žíly pro trenažér venepunkce - Nasco </t>
  </si>
  <si>
    <t xml:space="preserve">set kůže a céva pro trenažér artirální punkce </t>
  </si>
  <si>
    <t>Pažní simulátor pro nácvik arteriální punkce LF00995 (Nasco)</t>
  </si>
  <si>
    <t>LF00998</t>
  </si>
  <si>
    <t>náhradní díly simulátoru vyšetření per rectum</t>
  </si>
  <si>
    <t>Trenažér vyšetření konečníku M92 (Kyoto Kagaku)</t>
  </si>
  <si>
    <t>Kyoto Kagaku</t>
  </si>
  <si>
    <t>Normal</t>
  </si>
  <si>
    <t>Rectal cancers (small)</t>
  </si>
  <si>
    <t>Rectal cancers (large)</t>
  </si>
  <si>
    <t>Rectum with polyps</t>
  </si>
  <si>
    <t>vložky simulátoru pro hrundí drenáž</t>
  </si>
  <si>
    <t>Simulátor k nácviku hrudní drenáže a hrudní punkce 60230 (Limbs&amp;Things)</t>
  </si>
  <si>
    <t>vložky simulátoru perikardiocentézy</t>
  </si>
  <si>
    <t>Simulátor k provádění perikardiocentézy a torakocentézy pomocí ultrazvuku MW17 (Kyoto Kagaku)</t>
  </si>
  <si>
    <t>11383*010</t>
  </si>
  <si>
    <t>11383-020</t>
  </si>
  <si>
    <t>11394-010</t>
  </si>
  <si>
    <t>vložky trenažéru lumbální punkce</t>
  </si>
  <si>
    <t>Simulátor lumbální punkce M43B (Kyoto Kagaku)</t>
  </si>
  <si>
    <t>11348-090, 11348-140</t>
  </si>
  <si>
    <t>Obesity</t>
  </si>
  <si>
    <t>Semi/obesity</t>
  </si>
  <si>
    <t>Epidural</t>
  </si>
  <si>
    <t>kůže trenažéru lumbální punkce</t>
  </si>
  <si>
    <t>11348-150</t>
  </si>
  <si>
    <t>vložky trenažéru epidurálníanestezie</t>
  </si>
  <si>
    <t>Simulátor epidurální anestezie MW3 (Kyoto Kagaku)</t>
  </si>
  <si>
    <t>11328-010</t>
  </si>
  <si>
    <t>vložky do simulátoru PICC (sada 2ks)</t>
  </si>
  <si>
    <t>Model pro periferní zavádění centrálních katétrů MW18 (Kyoto Kagaku)</t>
  </si>
  <si>
    <t>11398-010</t>
  </si>
  <si>
    <t>vložky konečníku pro vyšetření prostaty</t>
  </si>
  <si>
    <t>Simulátor vyšetření prostaty M53B (Kyoto Kagaku)</t>
  </si>
  <si>
    <t>11272-040</t>
  </si>
  <si>
    <t>kost pro intraoseální přístup dítě-Nasco</t>
  </si>
  <si>
    <t>Gaumard</t>
  </si>
  <si>
    <t>1117-5-1</t>
  </si>
  <si>
    <t>kůže pro intraoseální přístup dítě-Nasco</t>
  </si>
  <si>
    <t>plicní vaky Torza pro KPR</t>
  </si>
  <si>
    <t>Figurína pro nácvik KPR s možností zpětné vazby TR450 (Prestan)</t>
  </si>
  <si>
    <t>Prestan</t>
  </si>
  <si>
    <t>PP-CLB-50 (child)</t>
  </si>
  <si>
    <t>PP-ILB-50 (infant)</t>
  </si>
  <si>
    <t>PP-ALB-50 (adult)</t>
  </si>
  <si>
    <t>náhradní šlachy trenažéru sutury šlach</t>
  </si>
  <si>
    <t>Trenažér ošetření šlachy 50056, Limb&amp;Things</t>
  </si>
  <si>
    <t>defibrilační elektrody AED trainer</t>
  </si>
  <si>
    <t>Defibrilátor Prestan AED Ultra (Prestan)</t>
  </si>
  <si>
    <t>defibrilační elektrody SkillQube</t>
  </si>
  <si>
    <t>Defibrilátor SkillQube (SkillQube)</t>
  </si>
  <si>
    <t>SkillQube</t>
  </si>
  <si>
    <t>657795033973</t>
  </si>
  <si>
    <t>Defibrilační elektrody shock-link</t>
  </si>
  <si>
    <t>Shock-Link (Laerdal)</t>
  </si>
  <si>
    <t>Laerdal</t>
  </si>
  <si>
    <t>198-80450, 198-80150</t>
  </si>
  <si>
    <t>Název plánovaného požadavku</t>
  </si>
  <si>
    <t>Jednotková cena za 1 ks v Kč bez DPH</t>
  </si>
  <si>
    <t>Celkem za položku v Kč bez DPH</t>
  </si>
  <si>
    <t>Položka č.</t>
  </si>
  <si>
    <t>Celkem za položku výše DPH v Kč</t>
  </si>
  <si>
    <t>Celkem za položku v Kč včetně DPH</t>
  </si>
  <si>
    <t>Celkem cena bez DPH</t>
  </si>
  <si>
    <t>Celkem DPH</t>
  </si>
  <si>
    <t>Celkem cena včetně DPH</t>
  </si>
  <si>
    <t>Model trenažéru (výrobce)</t>
  </si>
  <si>
    <t>Označení požadovaného dílu</t>
  </si>
  <si>
    <t>Počet ks</t>
  </si>
  <si>
    <t>Zdroj financování nákupu - zakázka</t>
  </si>
  <si>
    <t>Dolní končetina ročního dítěte pro io infuzi a injekce S407 (Gaumard)</t>
  </si>
  <si>
    <t>1111/0002</t>
  </si>
  <si>
    <t>Část 2</t>
  </si>
  <si>
    <t>Část 1</t>
  </si>
  <si>
    <t>Část 3</t>
  </si>
  <si>
    <t>Část 4</t>
  </si>
  <si>
    <t>Část 5</t>
  </si>
  <si>
    <t>Část 6</t>
  </si>
  <si>
    <t>Část 7</t>
  </si>
  <si>
    <t>Příloha č. 1 - Technická specifikace dílů a položkový rozpočet</t>
  </si>
  <si>
    <r>
      <t xml:space="preserve">účastník vyplní </t>
    </r>
    <r>
      <rPr>
        <b/>
        <u/>
        <sz val="11"/>
        <rFont val="Arial"/>
        <family val="2"/>
        <charset val="238"/>
      </rPr>
      <t>všechny položky</t>
    </r>
    <r>
      <rPr>
        <b/>
        <sz val="11"/>
        <rFont val="Arial"/>
        <family val="2"/>
        <charset val="238"/>
      </rPr>
      <t xml:space="preserve"> v rámci zpracování nabídkové ceny pro </t>
    </r>
    <r>
      <rPr>
        <b/>
        <u/>
        <sz val="11"/>
        <rFont val="Arial"/>
        <family val="2"/>
        <charset val="238"/>
      </rPr>
      <t>danou část veřejné zakázky</t>
    </r>
    <r>
      <rPr>
        <b/>
        <sz val="11"/>
        <rFont val="Arial"/>
        <family val="2"/>
        <charset val="238"/>
      </rPr>
      <t>, na kterou podává nabídku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</si>
</sst>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u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0" xfId="0" applyFont="1"/>
    <xf numFmtId="0" fontId="5" fillId="0" borderId="6" xfId="0" applyFont="1" applyBorder="1" applyAlignment="1">
      <alignment horizontal="center" vertical="center" wrapText="1"/>
    </xf>
    <xf numFmtId="0" fontId="7" fillId="4" borderId="6" xfId="0" applyFont="1" applyFill="1" applyBorder="1"/>
    <xf numFmtId="0" fontId="10" fillId="0" borderId="0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5" xfId="2" applyFont="1" applyBorder="1" applyAlignment="1">
      <alignment horizontal="right" vertical="center" wrapText="1"/>
    </xf>
    <xf numFmtId="164" fontId="11" fillId="0" borderId="5" xfId="0" applyNumberFormat="1" applyFont="1" applyBorder="1"/>
    <xf numFmtId="164" fontId="11" fillId="0" borderId="23" xfId="0" applyNumberFormat="1" applyFont="1" applyBorder="1"/>
    <xf numFmtId="0" fontId="11" fillId="0" borderId="16" xfId="0" applyFont="1" applyBorder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2" xfId="2" applyFont="1" applyBorder="1" applyAlignment="1">
      <alignment horizontal="right" vertical="center" wrapText="1"/>
    </xf>
    <xf numFmtId="164" fontId="11" fillId="0" borderId="2" xfId="0" applyNumberFormat="1" applyFont="1" applyBorder="1"/>
    <xf numFmtId="164" fontId="11" fillId="0" borderId="15" xfId="0" applyNumberFormat="1" applyFont="1" applyBorder="1"/>
    <xf numFmtId="0" fontId="11" fillId="0" borderId="2" xfId="0" applyFont="1" applyBorder="1" applyAlignment="1">
      <alignment vertical="center" wrapText="1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vertical="center"/>
    </xf>
    <xf numFmtId="0" fontId="11" fillId="2" borderId="2" xfId="0" applyNumberFormat="1" applyFont="1" applyFill="1" applyBorder="1" applyAlignment="1">
      <alignment vertical="center" wrapText="1"/>
    </xf>
    <xf numFmtId="164" fontId="11" fillId="2" borderId="5" xfId="0" applyNumberFormat="1" applyFont="1" applyFill="1" applyBorder="1"/>
    <xf numFmtId="164" fontId="11" fillId="2" borderId="2" xfId="0" applyNumberFormat="1" applyFont="1" applyFill="1" applyBorder="1"/>
    <xf numFmtId="164" fontId="11" fillId="2" borderId="15" xfId="0" applyNumberFormat="1" applyFont="1" applyFill="1" applyBorder="1"/>
    <xf numFmtId="0" fontId="11" fillId="2" borderId="2" xfId="0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2" xfId="2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 wrapText="1"/>
    </xf>
    <xf numFmtId="0" fontId="13" fillId="0" borderId="2" xfId="0" applyNumberFormat="1" applyFont="1" applyBorder="1" applyAlignment="1">
      <alignment vertical="center"/>
    </xf>
    <xf numFmtId="0" fontId="11" fillId="0" borderId="17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 wrapText="1"/>
    </xf>
    <xf numFmtId="164" fontId="11" fillId="0" borderId="20" xfId="0" applyNumberFormat="1" applyFont="1" applyBorder="1"/>
    <xf numFmtId="164" fontId="11" fillId="0" borderId="19" xfId="0" applyNumberFormat="1" applyFont="1" applyBorder="1"/>
    <xf numFmtId="164" fontId="11" fillId="0" borderId="21" xfId="0" applyNumberFormat="1" applyFont="1" applyBorder="1"/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164" fontId="11" fillId="4" borderId="5" xfId="0" applyNumberFormat="1" applyFont="1" applyFill="1" applyBorder="1"/>
    <xf numFmtId="0" fontId="11" fillId="2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164" fontId="11" fillId="4" borderId="20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0" fontId="11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0" borderId="3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/>
    </xf>
    <xf numFmtId="0" fontId="11" fillId="0" borderId="3" xfId="2" applyFont="1" applyBorder="1" applyAlignment="1">
      <alignment horizontal="right" vertical="center" wrapText="1"/>
    </xf>
    <xf numFmtId="164" fontId="11" fillId="4" borderId="4" xfId="0" applyNumberFormat="1" applyFont="1" applyFill="1" applyBorder="1"/>
    <xf numFmtId="164" fontId="11" fillId="0" borderId="4" xfId="0" applyNumberFormat="1" applyFont="1" applyBorder="1"/>
    <xf numFmtId="164" fontId="11" fillId="0" borderId="3" xfId="0" applyNumberFormat="1" applyFont="1" applyBorder="1"/>
    <xf numFmtId="164" fontId="11" fillId="0" borderId="36" xfId="0" applyNumberFormat="1" applyFont="1" applyBorder="1"/>
    <xf numFmtId="0" fontId="11" fillId="2" borderId="3" xfId="2" applyFont="1" applyFill="1" applyBorder="1" applyAlignment="1">
      <alignment horizontal="right" vertical="center" wrapText="1"/>
    </xf>
    <xf numFmtId="0" fontId="11" fillId="2" borderId="4" xfId="2" applyFont="1" applyFill="1" applyBorder="1" applyAlignment="1">
      <alignment horizontal="right" vertical="center" wrapText="1"/>
    </xf>
    <xf numFmtId="0" fontId="11" fillId="2" borderId="5" xfId="2" applyFont="1" applyFill="1" applyBorder="1" applyAlignment="1">
      <alignment horizontal="right" vertical="center" wrapText="1"/>
    </xf>
    <xf numFmtId="0" fontId="17" fillId="0" borderId="32" xfId="0" applyFont="1" applyBorder="1" applyAlignment="1">
      <alignment horizontal="left"/>
    </xf>
    <xf numFmtId="0" fontId="15" fillId="0" borderId="33" xfId="0" applyFont="1" applyBorder="1" applyAlignment="1">
      <alignment horizontal="left"/>
    </xf>
    <xf numFmtId="0" fontId="15" fillId="0" borderId="34" xfId="0" applyFont="1" applyBorder="1" applyAlignment="1">
      <alignment horizontal="left"/>
    </xf>
    <xf numFmtId="0" fontId="6" fillId="5" borderId="17" xfId="0" applyFont="1" applyFill="1" applyBorder="1" applyAlignment="1">
      <alignment horizontal="left" vertical="center" wrapText="1" indent="1"/>
    </xf>
    <xf numFmtId="0" fontId="6" fillId="5" borderId="31" xfId="0" applyFont="1" applyFill="1" applyBorder="1" applyAlignment="1">
      <alignment horizontal="left" vertical="center" wrapText="1" indent="1"/>
    </xf>
    <xf numFmtId="0" fontId="8" fillId="0" borderId="21" xfId="0" applyFont="1" applyBorder="1" applyAlignment="1">
      <alignment horizontal="left" indent="1"/>
    </xf>
    <xf numFmtId="164" fontId="6" fillId="5" borderId="17" xfId="0" applyNumberFormat="1" applyFont="1" applyFill="1" applyBorder="1" applyAlignment="1">
      <alignment horizontal="right" vertical="center" wrapText="1" indent="1"/>
    </xf>
    <xf numFmtId="0" fontId="14" fillId="0" borderId="19" xfId="0" applyFont="1" applyBorder="1" applyAlignment="1">
      <alignment horizontal="right" vertical="center" wrapText="1" indent="1"/>
    </xf>
    <xf numFmtId="0" fontId="14" fillId="0" borderId="21" xfId="0" applyFont="1" applyBorder="1" applyAlignment="1">
      <alignment horizontal="right" vertical="center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6" fillId="5" borderId="24" xfId="0" applyFont="1" applyFill="1" applyBorder="1" applyAlignment="1">
      <alignment horizontal="left" vertical="center" wrapText="1" indent="1"/>
    </xf>
    <xf numFmtId="0" fontId="6" fillId="5" borderId="25" xfId="0" applyFont="1" applyFill="1" applyBorder="1" applyAlignment="1">
      <alignment horizontal="left" vertical="center" wrapText="1" indent="1"/>
    </xf>
    <xf numFmtId="0" fontId="6" fillId="5" borderId="26" xfId="0" applyFont="1" applyFill="1" applyBorder="1" applyAlignment="1">
      <alignment horizontal="left" vertical="center" wrapText="1" indent="1"/>
    </xf>
    <xf numFmtId="164" fontId="6" fillId="5" borderId="27" xfId="0" applyNumberFormat="1" applyFont="1" applyFill="1" applyBorder="1" applyAlignment="1">
      <alignment horizontal="right" vertical="center" wrapText="1" indent="1"/>
    </xf>
    <xf numFmtId="0" fontId="14" fillId="0" borderId="28" xfId="0" applyFont="1" applyBorder="1" applyAlignment="1">
      <alignment horizontal="right" vertical="center" wrapText="1" indent="1"/>
    </xf>
    <xf numFmtId="0" fontId="14" fillId="0" borderId="29" xfId="0" applyFont="1" applyBorder="1" applyAlignment="1">
      <alignment horizontal="right" vertical="center" wrapText="1" indent="1"/>
    </xf>
    <xf numFmtId="0" fontId="6" fillId="5" borderId="16" xfId="0" applyFont="1" applyFill="1" applyBorder="1" applyAlignment="1">
      <alignment horizontal="left" vertical="center" wrapText="1" indent="1"/>
    </xf>
    <xf numFmtId="0" fontId="6" fillId="5" borderId="30" xfId="0" applyFont="1" applyFill="1" applyBorder="1" applyAlignment="1">
      <alignment horizontal="left" vertical="center" wrapText="1" indent="1"/>
    </xf>
    <xf numFmtId="0" fontId="8" fillId="0" borderId="15" xfId="0" applyFont="1" applyBorder="1" applyAlignment="1">
      <alignment horizontal="left" indent="1"/>
    </xf>
    <xf numFmtId="164" fontId="6" fillId="5" borderId="16" xfId="0" applyNumberFormat="1" applyFont="1" applyFill="1" applyBorder="1" applyAlignment="1">
      <alignment horizontal="right" vertical="center" wrapText="1" indent="1"/>
    </xf>
    <xf numFmtId="0" fontId="14" fillId="0" borderId="2" xfId="0" applyFont="1" applyBorder="1" applyAlignment="1">
      <alignment horizontal="right" vertical="center" wrapText="1" indent="1"/>
    </xf>
    <xf numFmtId="0" fontId="14" fillId="0" borderId="15" xfId="0" applyFont="1" applyBorder="1" applyAlignment="1">
      <alignment horizontal="right" vertical="center" wrapText="1" indent="1"/>
    </xf>
    <xf numFmtId="0" fontId="17" fillId="0" borderId="0" xfId="0" applyFont="1" applyAlignment="1"/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 3 2" xfId="2" xr:uid="{739B67E7-787D-4520-9675-306BE5679C25}"/>
    <cellStyle name="Normální_List1" xfId="1" xr:uid="{99C23DF4-99FB-423E-9B2C-698E177C3F5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0970A-C793-4404-9E2D-A4680DF2321D}">
  <dimension ref="A1:L47"/>
  <sheetViews>
    <sheetView tabSelected="1" workbookViewId="0">
      <selection activeCell="J6" sqref="J6"/>
    </sheetView>
  </sheetViews>
  <sheetFormatPr defaultRowHeight="15" x14ac:dyDescent="0.25"/>
  <cols>
    <col min="1" max="1" width="7.7109375" customWidth="1"/>
    <col min="2" max="2" width="21.85546875" customWidth="1"/>
    <col min="3" max="3" width="40.7109375" customWidth="1"/>
    <col min="4" max="4" width="66.28515625" customWidth="1"/>
    <col min="5" max="5" width="14.28515625" customWidth="1"/>
    <col min="6" max="6" width="20" customWidth="1"/>
    <col min="7" max="7" width="7.7109375" customWidth="1"/>
    <col min="8" max="8" width="13" customWidth="1"/>
    <col min="9" max="12" width="16.85546875" customWidth="1"/>
  </cols>
  <sheetData>
    <row r="1" spans="1:12" ht="18" x14ac:dyDescent="0.25">
      <c r="A1" s="105" t="s">
        <v>91</v>
      </c>
      <c r="B1" s="105"/>
      <c r="C1" s="105"/>
      <c r="D1" s="105"/>
    </row>
    <row r="2" spans="1:12" ht="15.75" thickBot="1" x14ac:dyDescent="0.3"/>
    <row r="3" spans="1:12" ht="61.5" customHeight="1" thickBot="1" x14ac:dyDescent="0.3">
      <c r="A3" s="64" t="s">
        <v>72</v>
      </c>
      <c r="B3" s="5" t="s">
        <v>0</v>
      </c>
      <c r="C3" s="1" t="s">
        <v>69</v>
      </c>
      <c r="D3" s="1" t="s">
        <v>78</v>
      </c>
      <c r="E3" s="1" t="s">
        <v>1</v>
      </c>
      <c r="F3" s="1" t="s">
        <v>79</v>
      </c>
      <c r="G3" s="2" t="s">
        <v>80</v>
      </c>
      <c r="H3" s="3" t="s">
        <v>81</v>
      </c>
      <c r="I3" s="6" t="s">
        <v>70</v>
      </c>
      <c r="J3" s="4" t="s">
        <v>71</v>
      </c>
      <c r="K3" s="7" t="s">
        <v>73</v>
      </c>
      <c r="L3" s="9" t="s">
        <v>74</v>
      </c>
    </row>
    <row r="4" spans="1:12" ht="24" customHeight="1" thickBot="1" x14ac:dyDescent="0.35">
      <c r="A4" s="78" t="s">
        <v>85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80"/>
    </row>
    <row r="5" spans="1:12" ht="22.5" customHeight="1" x14ac:dyDescent="0.3">
      <c r="A5" s="13">
        <v>1</v>
      </c>
      <c r="B5" s="58" t="s">
        <v>2</v>
      </c>
      <c r="C5" s="14" t="s">
        <v>3</v>
      </c>
      <c r="D5" s="14" t="s">
        <v>4</v>
      </c>
      <c r="E5" s="15" t="s">
        <v>5</v>
      </c>
      <c r="F5" s="16"/>
      <c r="G5" s="17">
        <v>10</v>
      </c>
      <c r="H5" s="18" t="s">
        <v>83</v>
      </c>
      <c r="I5" s="60"/>
      <c r="J5" s="19">
        <f>G5*I5</f>
        <v>0</v>
      </c>
      <c r="K5" s="19">
        <f>J5*0.21</f>
        <v>0</v>
      </c>
      <c r="L5" s="20">
        <f>J5+K5</f>
        <v>0</v>
      </c>
    </row>
    <row r="6" spans="1:12" ht="22.5" customHeight="1" x14ac:dyDescent="0.3">
      <c r="A6" s="21">
        <v>2</v>
      </c>
      <c r="B6" s="22" t="s">
        <v>2</v>
      </c>
      <c r="C6" s="23" t="s">
        <v>6</v>
      </c>
      <c r="D6" s="23" t="s">
        <v>4</v>
      </c>
      <c r="E6" s="24" t="s">
        <v>5</v>
      </c>
      <c r="F6" s="25" t="s">
        <v>7</v>
      </c>
      <c r="G6" s="26">
        <v>10</v>
      </c>
      <c r="H6" s="27" t="s">
        <v>83</v>
      </c>
      <c r="I6" s="60"/>
      <c r="J6" s="19">
        <f t="shared" ref="J6:J41" si="0">G6*I6</f>
        <v>0</v>
      </c>
      <c r="K6" s="28">
        <f t="shared" ref="K6:K41" si="1">J6*0.21</f>
        <v>0</v>
      </c>
      <c r="L6" s="29">
        <f t="shared" ref="L6:L41" si="2">J6+K6</f>
        <v>0</v>
      </c>
    </row>
    <row r="7" spans="1:12" ht="22.5" customHeight="1" x14ac:dyDescent="0.3">
      <c r="A7" s="21">
        <v>3</v>
      </c>
      <c r="B7" s="22" t="s">
        <v>2</v>
      </c>
      <c r="C7" s="30" t="s">
        <v>23</v>
      </c>
      <c r="D7" s="30" t="s">
        <v>24</v>
      </c>
      <c r="E7" s="24" t="s">
        <v>5</v>
      </c>
      <c r="F7" s="31">
        <v>60234</v>
      </c>
      <c r="G7" s="26">
        <v>8</v>
      </c>
      <c r="H7" s="18" t="s">
        <v>83</v>
      </c>
      <c r="I7" s="60"/>
      <c r="J7" s="19">
        <f t="shared" si="0"/>
        <v>0</v>
      </c>
      <c r="K7" s="28">
        <f t="shared" si="1"/>
        <v>0</v>
      </c>
      <c r="L7" s="29">
        <f t="shared" si="2"/>
        <v>0</v>
      </c>
    </row>
    <row r="8" spans="1:12" ht="22.5" customHeight="1" thickBot="1" x14ac:dyDescent="0.35">
      <c r="A8" s="65">
        <v>4</v>
      </c>
      <c r="B8" s="61" t="s">
        <v>2</v>
      </c>
      <c r="C8" s="66" t="s">
        <v>57</v>
      </c>
      <c r="D8" s="66" t="s">
        <v>58</v>
      </c>
      <c r="E8" s="67" t="s">
        <v>5</v>
      </c>
      <c r="F8" s="68">
        <v>50059</v>
      </c>
      <c r="G8" s="69">
        <v>10</v>
      </c>
      <c r="H8" s="70" t="s">
        <v>83</v>
      </c>
      <c r="I8" s="71"/>
      <c r="J8" s="72">
        <f t="shared" si="0"/>
        <v>0</v>
      </c>
      <c r="K8" s="73">
        <f t="shared" si="1"/>
        <v>0</v>
      </c>
      <c r="L8" s="74">
        <f t="shared" si="2"/>
        <v>0</v>
      </c>
    </row>
    <row r="9" spans="1:12" ht="22.5" customHeight="1" thickBot="1" x14ac:dyDescent="0.35">
      <c r="A9" s="78" t="s">
        <v>84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80"/>
    </row>
    <row r="10" spans="1:12" ht="22.5" customHeight="1" x14ac:dyDescent="0.3">
      <c r="A10" s="13">
        <v>5</v>
      </c>
      <c r="B10" s="62" t="s">
        <v>2</v>
      </c>
      <c r="C10" s="14" t="s">
        <v>8</v>
      </c>
      <c r="D10" s="14" t="s">
        <v>9</v>
      </c>
      <c r="E10" s="15" t="s">
        <v>10</v>
      </c>
      <c r="F10" s="16" t="s">
        <v>11</v>
      </c>
      <c r="G10" s="17">
        <v>8</v>
      </c>
      <c r="H10" s="18" t="s">
        <v>83</v>
      </c>
      <c r="I10" s="60"/>
      <c r="J10" s="19">
        <f t="shared" si="0"/>
        <v>0</v>
      </c>
      <c r="K10" s="19">
        <f t="shared" si="1"/>
        <v>0</v>
      </c>
      <c r="L10" s="20">
        <f t="shared" si="2"/>
        <v>0</v>
      </c>
    </row>
    <row r="11" spans="1:12" ht="22.5" customHeight="1" x14ac:dyDescent="0.3">
      <c r="A11" s="21">
        <v>6</v>
      </c>
      <c r="B11" s="22" t="s">
        <v>2</v>
      </c>
      <c r="C11" s="23" t="s">
        <v>12</v>
      </c>
      <c r="D11" s="23" t="s">
        <v>9</v>
      </c>
      <c r="E11" s="24" t="s">
        <v>10</v>
      </c>
      <c r="F11" s="32" t="s">
        <v>11</v>
      </c>
      <c r="G11" s="26">
        <v>8</v>
      </c>
      <c r="H11" s="27" t="s">
        <v>83</v>
      </c>
      <c r="I11" s="60"/>
      <c r="J11" s="19">
        <f t="shared" si="0"/>
        <v>0</v>
      </c>
      <c r="K11" s="28">
        <f t="shared" si="1"/>
        <v>0</v>
      </c>
      <c r="L11" s="29">
        <f t="shared" si="2"/>
        <v>0</v>
      </c>
    </row>
    <row r="12" spans="1:12" ht="22.5" customHeight="1" thickBot="1" x14ac:dyDescent="0.35">
      <c r="A12" s="21">
        <v>7</v>
      </c>
      <c r="B12" s="22" t="s">
        <v>2</v>
      </c>
      <c r="C12" s="23" t="s">
        <v>13</v>
      </c>
      <c r="D12" s="23" t="s">
        <v>14</v>
      </c>
      <c r="E12" s="24" t="s">
        <v>10</v>
      </c>
      <c r="F12" s="32" t="s">
        <v>15</v>
      </c>
      <c r="G12" s="26">
        <v>2</v>
      </c>
      <c r="H12" s="18" t="s">
        <v>83</v>
      </c>
      <c r="I12" s="60"/>
      <c r="J12" s="19">
        <f t="shared" si="0"/>
        <v>0</v>
      </c>
      <c r="K12" s="28">
        <f t="shared" si="1"/>
        <v>0</v>
      </c>
      <c r="L12" s="29">
        <f t="shared" si="2"/>
        <v>0</v>
      </c>
    </row>
    <row r="13" spans="1:12" ht="22.5" customHeight="1" thickBot="1" x14ac:dyDescent="0.35">
      <c r="A13" s="78" t="s">
        <v>86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80"/>
    </row>
    <row r="14" spans="1:12" ht="22.5" customHeight="1" x14ac:dyDescent="0.3">
      <c r="A14" s="21">
        <v>8</v>
      </c>
      <c r="B14" s="87" t="s">
        <v>2</v>
      </c>
      <c r="C14" s="106" t="s">
        <v>16</v>
      </c>
      <c r="D14" s="106" t="s">
        <v>17</v>
      </c>
      <c r="E14" s="59" t="s">
        <v>18</v>
      </c>
      <c r="F14" s="33" t="s">
        <v>19</v>
      </c>
      <c r="G14" s="24">
        <v>3</v>
      </c>
      <c r="H14" s="75" t="s">
        <v>83</v>
      </c>
      <c r="I14" s="60"/>
      <c r="J14" s="34">
        <f t="shared" si="0"/>
        <v>0</v>
      </c>
      <c r="K14" s="35">
        <f t="shared" si="1"/>
        <v>0</v>
      </c>
      <c r="L14" s="36">
        <f t="shared" si="2"/>
        <v>0</v>
      </c>
    </row>
    <row r="15" spans="1:12" ht="22.5" customHeight="1" x14ac:dyDescent="0.3">
      <c r="A15" s="21">
        <v>9</v>
      </c>
      <c r="B15" s="88"/>
      <c r="C15" s="107"/>
      <c r="D15" s="107"/>
      <c r="E15" s="59" t="s">
        <v>18</v>
      </c>
      <c r="F15" s="33" t="s">
        <v>20</v>
      </c>
      <c r="G15" s="24">
        <v>3</v>
      </c>
      <c r="H15" s="76"/>
      <c r="I15" s="60"/>
      <c r="J15" s="34">
        <f t="shared" si="0"/>
        <v>0</v>
      </c>
      <c r="K15" s="35">
        <f t="shared" si="1"/>
        <v>0</v>
      </c>
      <c r="L15" s="36">
        <f t="shared" si="2"/>
        <v>0</v>
      </c>
    </row>
    <row r="16" spans="1:12" ht="22.5" customHeight="1" x14ac:dyDescent="0.3">
      <c r="A16" s="21">
        <v>10</v>
      </c>
      <c r="B16" s="88"/>
      <c r="C16" s="107"/>
      <c r="D16" s="107"/>
      <c r="E16" s="59" t="s">
        <v>18</v>
      </c>
      <c r="F16" s="33" t="s">
        <v>21</v>
      </c>
      <c r="G16" s="24">
        <v>3</v>
      </c>
      <c r="H16" s="76"/>
      <c r="I16" s="60"/>
      <c r="J16" s="34">
        <f t="shared" si="0"/>
        <v>0</v>
      </c>
      <c r="K16" s="35">
        <f t="shared" si="1"/>
        <v>0</v>
      </c>
      <c r="L16" s="36">
        <f t="shared" si="2"/>
        <v>0</v>
      </c>
    </row>
    <row r="17" spans="1:12" ht="22.5" customHeight="1" x14ac:dyDescent="0.3">
      <c r="A17" s="21">
        <v>11</v>
      </c>
      <c r="B17" s="89"/>
      <c r="C17" s="108"/>
      <c r="D17" s="108"/>
      <c r="E17" s="59" t="s">
        <v>18</v>
      </c>
      <c r="F17" s="33" t="s">
        <v>22</v>
      </c>
      <c r="G17" s="24">
        <v>3</v>
      </c>
      <c r="H17" s="77"/>
      <c r="I17" s="60"/>
      <c r="J17" s="34">
        <f t="shared" si="0"/>
        <v>0</v>
      </c>
      <c r="K17" s="35">
        <f t="shared" si="1"/>
        <v>0</v>
      </c>
      <c r="L17" s="36">
        <f t="shared" si="2"/>
        <v>0</v>
      </c>
    </row>
    <row r="18" spans="1:12" ht="22.5" customHeight="1" x14ac:dyDescent="0.3">
      <c r="A18" s="21">
        <v>12</v>
      </c>
      <c r="B18" s="87" t="s">
        <v>2</v>
      </c>
      <c r="C18" s="90" t="s">
        <v>25</v>
      </c>
      <c r="D18" s="106" t="s">
        <v>26</v>
      </c>
      <c r="E18" s="59" t="s">
        <v>18</v>
      </c>
      <c r="F18" s="33" t="s">
        <v>27</v>
      </c>
      <c r="G18" s="24">
        <v>4</v>
      </c>
      <c r="H18" s="75" t="s">
        <v>83</v>
      </c>
      <c r="I18" s="60"/>
      <c r="J18" s="34">
        <f t="shared" si="0"/>
        <v>0</v>
      </c>
      <c r="K18" s="35">
        <f t="shared" si="1"/>
        <v>0</v>
      </c>
      <c r="L18" s="36">
        <f t="shared" si="2"/>
        <v>0</v>
      </c>
    </row>
    <row r="19" spans="1:12" ht="22.5" customHeight="1" x14ac:dyDescent="0.3">
      <c r="A19" s="21">
        <v>13</v>
      </c>
      <c r="B19" s="88"/>
      <c r="C19" s="91"/>
      <c r="D19" s="107"/>
      <c r="E19" s="59" t="s">
        <v>18</v>
      </c>
      <c r="F19" s="37" t="s">
        <v>28</v>
      </c>
      <c r="G19" s="24">
        <v>4</v>
      </c>
      <c r="H19" s="76"/>
      <c r="I19" s="60"/>
      <c r="J19" s="34">
        <f t="shared" si="0"/>
        <v>0</v>
      </c>
      <c r="K19" s="35">
        <f t="shared" si="1"/>
        <v>0</v>
      </c>
      <c r="L19" s="36">
        <f t="shared" si="2"/>
        <v>0</v>
      </c>
    </row>
    <row r="20" spans="1:12" ht="22.5" customHeight="1" x14ac:dyDescent="0.3">
      <c r="A20" s="21">
        <v>14</v>
      </c>
      <c r="B20" s="89"/>
      <c r="C20" s="92"/>
      <c r="D20" s="108"/>
      <c r="E20" s="59" t="s">
        <v>18</v>
      </c>
      <c r="F20" s="37" t="s">
        <v>29</v>
      </c>
      <c r="G20" s="24">
        <v>4</v>
      </c>
      <c r="H20" s="77"/>
      <c r="I20" s="60"/>
      <c r="J20" s="34">
        <f t="shared" si="0"/>
        <v>0</v>
      </c>
      <c r="K20" s="35">
        <f t="shared" si="1"/>
        <v>0</v>
      </c>
      <c r="L20" s="36">
        <f t="shared" si="2"/>
        <v>0</v>
      </c>
    </row>
    <row r="21" spans="1:12" ht="22.5" customHeight="1" x14ac:dyDescent="0.3">
      <c r="A21" s="21">
        <v>15</v>
      </c>
      <c r="B21" s="87" t="s">
        <v>2</v>
      </c>
      <c r="C21" s="90" t="s">
        <v>30</v>
      </c>
      <c r="D21" s="90" t="s">
        <v>31</v>
      </c>
      <c r="E21" s="59" t="s">
        <v>18</v>
      </c>
      <c r="F21" s="37" t="s">
        <v>32</v>
      </c>
      <c r="G21" s="38">
        <v>8</v>
      </c>
      <c r="H21" s="75" t="s">
        <v>83</v>
      </c>
      <c r="I21" s="60"/>
      <c r="J21" s="34">
        <f t="shared" si="0"/>
        <v>0</v>
      </c>
      <c r="K21" s="35">
        <f t="shared" si="1"/>
        <v>0</v>
      </c>
      <c r="L21" s="36">
        <f t="shared" si="2"/>
        <v>0</v>
      </c>
    </row>
    <row r="22" spans="1:12" ht="22.5" customHeight="1" x14ac:dyDescent="0.3">
      <c r="A22" s="21">
        <v>16</v>
      </c>
      <c r="B22" s="88"/>
      <c r="C22" s="91"/>
      <c r="D22" s="91"/>
      <c r="E22" s="59" t="s">
        <v>18</v>
      </c>
      <c r="F22" s="37" t="s">
        <v>19</v>
      </c>
      <c r="G22" s="38">
        <v>8</v>
      </c>
      <c r="H22" s="76"/>
      <c r="I22" s="60"/>
      <c r="J22" s="34">
        <f t="shared" si="0"/>
        <v>0</v>
      </c>
      <c r="K22" s="35">
        <f t="shared" si="1"/>
        <v>0</v>
      </c>
      <c r="L22" s="36">
        <f t="shared" si="2"/>
        <v>0</v>
      </c>
    </row>
    <row r="23" spans="1:12" ht="22.5" customHeight="1" x14ac:dyDescent="0.3">
      <c r="A23" s="21">
        <v>17</v>
      </c>
      <c r="B23" s="88"/>
      <c r="C23" s="91"/>
      <c r="D23" s="91"/>
      <c r="E23" s="59" t="s">
        <v>18</v>
      </c>
      <c r="F23" s="37" t="s">
        <v>33</v>
      </c>
      <c r="G23" s="38">
        <v>8</v>
      </c>
      <c r="H23" s="76"/>
      <c r="I23" s="60"/>
      <c r="J23" s="34">
        <f t="shared" si="0"/>
        <v>0</v>
      </c>
      <c r="K23" s="35">
        <f t="shared" si="1"/>
        <v>0</v>
      </c>
      <c r="L23" s="36">
        <f t="shared" si="2"/>
        <v>0</v>
      </c>
    </row>
    <row r="24" spans="1:12" ht="22.5" customHeight="1" x14ac:dyDescent="0.3">
      <c r="A24" s="21">
        <v>18</v>
      </c>
      <c r="B24" s="88"/>
      <c r="C24" s="91"/>
      <c r="D24" s="91"/>
      <c r="E24" s="59" t="s">
        <v>18</v>
      </c>
      <c r="F24" s="37" t="s">
        <v>34</v>
      </c>
      <c r="G24" s="38">
        <v>8</v>
      </c>
      <c r="H24" s="76"/>
      <c r="I24" s="60"/>
      <c r="J24" s="34">
        <f t="shared" si="0"/>
        <v>0</v>
      </c>
      <c r="K24" s="35">
        <f t="shared" si="1"/>
        <v>0</v>
      </c>
      <c r="L24" s="36">
        <f t="shared" si="2"/>
        <v>0</v>
      </c>
    </row>
    <row r="25" spans="1:12" ht="22.5" customHeight="1" x14ac:dyDescent="0.3">
      <c r="A25" s="21">
        <v>19</v>
      </c>
      <c r="B25" s="89"/>
      <c r="C25" s="92"/>
      <c r="D25" s="92"/>
      <c r="E25" s="59" t="s">
        <v>18</v>
      </c>
      <c r="F25" s="37" t="s">
        <v>35</v>
      </c>
      <c r="G25" s="38">
        <v>8</v>
      </c>
      <c r="H25" s="77"/>
      <c r="I25" s="60"/>
      <c r="J25" s="34">
        <f t="shared" si="0"/>
        <v>0</v>
      </c>
      <c r="K25" s="35">
        <f t="shared" si="1"/>
        <v>0</v>
      </c>
      <c r="L25" s="36">
        <f t="shared" si="2"/>
        <v>0</v>
      </c>
    </row>
    <row r="26" spans="1:12" ht="22.5" customHeight="1" x14ac:dyDescent="0.3">
      <c r="A26" s="21">
        <v>20</v>
      </c>
      <c r="B26" s="22" t="s">
        <v>2</v>
      </c>
      <c r="C26" s="24" t="s">
        <v>36</v>
      </c>
      <c r="D26" s="24" t="s">
        <v>31</v>
      </c>
      <c r="E26" s="59" t="s">
        <v>18</v>
      </c>
      <c r="F26" s="37" t="s">
        <v>37</v>
      </c>
      <c r="G26" s="39">
        <v>8</v>
      </c>
      <c r="H26" s="40" t="s">
        <v>83</v>
      </c>
      <c r="I26" s="60"/>
      <c r="J26" s="34">
        <f t="shared" si="0"/>
        <v>0</v>
      </c>
      <c r="K26" s="35">
        <f t="shared" si="1"/>
        <v>0</v>
      </c>
      <c r="L26" s="36">
        <f t="shared" si="2"/>
        <v>0</v>
      </c>
    </row>
    <row r="27" spans="1:12" ht="22.5" customHeight="1" x14ac:dyDescent="0.3">
      <c r="A27" s="21">
        <v>21</v>
      </c>
      <c r="B27" s="22" t="s">
        <v>2</v>
      </c>
      <c r="C27" s="24" t="s">
        <v>38</v>
      </c>
      <c r="D27" s="24" t="s">
        <v>39</v>
      </c>
      <c r="E27" s="59" t="s">
        <v>18</v>
      </c>
      <c r="F27" s="37" t="s">
        <v>40</v>
      </c>
      <c r="G27" s="39">
        <v>8</v>
      </c>
      <c r="H27" s="40" t="s">
        <v>83</v>
      </c>
      <c r="I27" s="60"/>
      <c r="J27" s="34">
        <f t="shared" si="0"/>
        <v>0</v>
      </c>
      <c r="K27" s="35">
        <f t="shared" si="1"/>
        <v>0</v>
      </c>
      <c r="L27" s="36">
        <f t="shared" si="2"/>
        <v>0</v>
      </c>
    </row>
    <row r="28" spans="1:12" ht="22.5" customHeight="1" x14ac:dyDescent="0.3">
      <c r="A28" s="21">
        <v>22</v>
      </c>
      <c r="B28" s="22" t="s">
        <v>2</v>
      </c>
      <c r="C28" s="24" t="s">
        <v>41</v>
      </c>
      <c r="D28" s="24" t="s">
        <v>42</v>
      </c>
      <c r="E28" s="59" t="s">
        <v>18</v>
      </c>
      <c r="F28" s="37" t="s">
        <v>43</v>
      </c>
      <c r="G28" s="39">
        <v>2</v>
      </c>
      <c r="H28" s="40" t="s">
        <v>83</v>
      </c>
      <c r="I28" s="60"/>
      <c r="J28" s="34">
        <f t="shared" si="0"/>
        <v>0</v>
      </c>
      <c r="K28" s="35">
        <f t="shared" si="1"/>
        <v>0</v>
      </c>
      <c r="L28" s="36">
        <f t="shared" si="2"/>
        <v>0</v>
      </c>
    </row>
    <row r="29" spans="1:12" ht="22.5" customHeight="1" thickBot="1" x14ac:dyDescent="0.35">
      <c r="A29" s="21">
        <v>23</v>
      </c>
      <c r="B29" s="22" t="s">
        <v>2</v>
      </c>
      <c r="C29" s="41" t="s">
        <v>44</v>
      </c>
      <c r="D29" s="41" t="s">
        <v>45</v>
      </c>
      <c r="E29" s="59" t="s">
        <v>18</v>
      </c>
      <c r="F29" s="33" t="s">
        <v>46</v>
      </c>
      <c r="G29" s="39">
        <v>4</v>
      </c>
      <c r="H29" s="40" t="s">
        <v>83</v>
      </c>
      <c r="I29" s="60"/>
      <c r="J29" s="34">
        <f t="shared" si="0"/>
        <v>0</v>
      </c>
      <c r="K29" s="35">
        <f t="shared" si="1"/>
        <v>0</v>
      </c>
      <c r="L29" s="36">
        <f t="shared" si="2"/>
        <v>0</v>
      </c>
    </row>
    <row r="30" spans="1:12" ht="22.5" customHeight="1" thickBot="1" x14ac:dyDescent="0.35">
      <c r="A30" s="78" t="s">
        <v>87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</row>
    <row r="31" spans="1:12" ht="22.5" customHeight="1" x14ac:dyDescent="0.3">
      <c r="A31" s="21">
        <v>24</v>
      </c>
      <c r="B31" s="22" t="s">
        <v>2</v>
      </c>
      <c r="C31" s="41" t="s">
        <v>47</v>
      </c>
      <c r="D31" s="41" t="s">
        <v>82</v>
      </c>
      <c r="E31" s="41" t="s">
        <v>48</v>
      </c>
      <c r="F31" s="33" t="s">
        <v>49</v>
      </c>
      <c r="G31" s="39">
        <v>10</v>
      </c>
      <c r="H31" s="40" t="s">
        <v>83</v>
      </c>
      <c r="I31" s="60"/>
      <c r="J31" s="34">
        <f t="shared" si="0"/>
        <v>0</v>
      </c>
      <c r="K31" s="35">
        <f t="shared" si="1"/>
        <v>0</v>
      </c>
      <c r="L31" s="36">
        <f t="shared" si="2"/>
        <v>0</v>
      </c>
    </row>
    <row r="32" spans="1:12" ht="22.5" customHeight="1" thickBot="1" x14ac:dyDescent="0.35">
      <c r="A32" s="21">
        <v>25</v>
      </c>
      <c r="B32" s="22" t="s">
        <v>2</v>
      </c>
      <c r="C32" s="41" t="s">
        <v>50</v>
      </c>
      <c r="D32" s="41" t="s">
        <v>82</v>
      </c>
      <c r="E32" s="41" t="s">
        <v>48</v>
      </c>
      <c r="F32" s="33"/>
      <c r="G32" s="39">
        <v>10</v>
      </c>
      <c r="H32" s="40" t="s">
        <v>83</v>
      </c>
      <c r="I32" s="60"/>
      <c r="J32" s="34">
        <f t="shared" si="0"/>
        <v>0</v>
      </c>
      <c r="K32" s="35">
        <f t="shared" si="1"/>
        <v>0</v>
      </c>
      <c r="L32" s="36">
        <f t="shared" si="2"/>
        <v>0</v>
      </c>
    </row>
    <row r="33" spans="1:12" ht="22.5" customHeight="1" thickBot="1" x14ac:dyDescent="0.35">
      <c r="A33" s="78" t="s">
        <v>88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/>
    </row>
    <row r="34" spans="1:12" ht="22.5" customHeight="1" x14ac:dyDescent="0.3">
      <c r="A34" s="21">
        <v>26</v>
      </c>
      <c r="B34" s="87" t="s">
        <v>2</v>
      </c>
      <c r="C34" s="90" t="s">
        <v>51</v>
      </c>
      <c r="D34" s="90" t="s">
        <v>52</v>
      </c>
      <c r="E34" s="42" t="s">
        <v>53</v>
      </c>
      <c r="F34" s="37" t="s">
        <v>54</v>
      </c>
      <c r="G34" s="38">
        <v>20</v>
      </c>
      <c r="H34" s="75" t="s">
        <v>83</v>
      </c>
      <c r="I34" s="60"/>
      <c r="J34" s="34">
        <f t="shared" si="0"/>
        <v>0</v>
      </c>
      <c r="K34" s="35">
        <f t="shared" si="1"/>
        <v>0</v>
      </c>
      <c r="L34" s="36">
        <f t="shared" si="2"/>
        <v>0</v>
      </c>
    </row>
    <row r="35" spans="1:12" ht="22.5" customHeight="1" x14ac:dyDescent="0.3">
      <c r="A35" s="21">
        <v>27</v>
      </c>
      <c r="B35" s="88"/>
      <c r="C35" s="91"/>
      <c r="D35" s="91"/>
      <c r="E35" s="42" t="s">
        <v>53</v>
      </c>
      <c r="F35" s="37" t="s">
        <v>55</v>
      </c>
      <c r="G35" s="38">
        <v>20</v>
      </c>
      <c r="H35" s="76"/>
      <c r="I35" s="60"/>
      <c r="J35" s="34">
        <f t="shared" si="0"/>
        <v>0</v>
      </c>
      <c r="K35" s="35">
        <f t="shared" si="1"/>
        <v>0</v>
      </c>
      <c r="L35" s="36">
        <f t="shared" si="2"/>
        <v>0</v>
      </c>
    </row>
    <row r="36" spans="1:12" ht="22.5" customHeight="1" x14ac:dyDescent="0.3">
      <c r="A36" s="21">
        <v>28</v>
      </c>
      <c r="B36" s="89"/>
      <c r="C36" s="92"/>
      <c r="D36" s="92"/>
      <c r="E36" s="42" t="s">
        <v>53</v>
      </c>
      <c r="F36" s="37" t="s">
        <v>56</v>
      </c>
      <c r="G36" s="38">
        <v>20</v>
      </c>
      <c r="H36" s="77"/>
      <c r="I36" s="60"/>
      <c r="J36" s="34">
        <f t="shared" si="0"/>
        <v>0</v>
      </c>
      <c r="K36" s="35">
        <f t="shared" si="1"/>
        <v>0</v>
      </c>
      <c r="L36" s="36">
        <f t="shared" si="2"/>
        <v>0</v>
      </c>
    </row>
    <row r="37" spans="1:12" ht="22.5" customHeight="1" thickBot="1" x14ac:dyDescent="0.35">
      <c r="A37" s="21">
        <v>29</v>
      </c>
      <c r="B37" s="43" t="s">
        <v>2</v>
      </c>
      <c r="C37" s="44" t="s">
        <v>59</v>
      </c>
      <c r="D37" s="44" t="s">
        <v>60</v>
      </c>
      <c r="E37" s="42" t="s">
        <v>53</v>
      </c>
      <c r="F37" s="45">
        <v>4401</v>
      </c>
      <c r="G37" s="46">
        <v>50</v>
      </c>
      <c r="H37" s="47" t="s">
        <v>83</v>
      </c>
      <c r="I37" s="60"/>
      <c r="J37" s="19">
        <f t="shared" si="0"/>
        <v>0</v>
      </c>
      <c r="K37" s="28">
        <f t="shared" si="1"/>
        <v>0</v>
      </c>
      <c r="L37" s="29">
        <f t="shared" si="2"/>
        <v>0</v>
      </c>
    </row>
    <row r="38" spans="1:12" ht="22.5" customHeight="1" thickBot="1" x14ac:dyDescent="0.35">
      <c r="A38" s="78" t="s">
        <v>89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1:12" ht="22.5" customHeight="1" thickBot="1" x14ac:dyDescent="0.35">
      <c r="A39" s="21">
        <v>30</v>
      </c>
      <c r="B39" s="43" t="s">
        <v>2</v>
      </c>
      <c r="C39" s="44" t="s">
        <v>61</v>
      </c>
      <c r="D39" s="44" t="s">
        <v>62</v>
      </c>
      <c r="E39" s="42" t="s">
        <v>63</v>
      </c>
      <c r="F39" s="48" t="s">
        <v>64</v>
      </c>
      <c r="G39" s="46">
        <v>50</v>
      </c>
      <c r="H39" s="47" t="s">
        <v>83</v>
      </c>
      <c r="I39" s="60"/>
      <c r="J39" s="19">
        <f t="shared" si="0"/>
        <v>0</v>
      </c>
      <c r="K39" s="28">
        <f t="shared" si="1"/>
        <v>0</v>
      </c>
      <c r="L39" s="29">
        <f t="shared" si="2"/>
        <v>0</v>
      </c>
    </row>
    <row r="40" spans="1:12" ht="22.5" customHeight="1" thickBot="1" x14ac:dyDescent="0.35">
      <c r="A40" s="78" t="s">
        <v>90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80"/>
    </row>
    <row r="41" spans="1:12" ht="22.5" customHeight="1" thickBot="1" x14ac:dyDescent="0.35">
      <c r="A41" s="49">
        <v>31</v>
      </c>
      <c r="B41" s="50" t="s">
        <v>2</v>
      </c>
      <c r="C41" s="51" t="s">
        <v>65</v>
      </c>
      <c r="D41" s="51" t="s">
        <v>66</v>
      </c>
      <c r="E41" s="52" t="s">
        <v>67</v>
      </c>
      <c r="F41" s="51" t="s">
        <v>68</v>
      </c>
      <c r="G41" s="53">
        <v>16</v>
      </c>
      <c r="H41" s="54" t="s">
        <v>83</v>
      </c>
      <c r="I41" s="63"/>
      <c r="J41" s="55">
        <f t="shared" si="0"/>
        <v>0</v>
      </c>
      <c r="K41" s="56">
        <f t="shared" si="1"/>
        <v>0</v>
      </c>
      <c r="L41" s="57">
        <f t="shared" si="2"/>
        <v>0</v>
      </c>
    </row>
    <row r="42" spans="1:12" ht="15.75" thickBot="1" x14ac:dyDescent="0.3"/>
    <row r="43" spans="1:12" ht="18" x14ac:dyDescent="0.25">
      <c r="B43" s="93" t="s">
        <v>75</v>
      </c>
      <c r="C43" s="94"/>
      <c r="D43" s="95"/>
      <c r="E43" s="8"/>
      <c r="F43" s="96">
        <f>SUM(J5:J41)</f>
        <v>0</v>
      </c>
      <c r="G43" s="97"/>
      <c r="H43" s="97"/>
      <c r="I43" s="98"/>
    </row>
    <row r="44" spans="1:12" ht="18" x14ac:dyDescent="0.25">
      <c r="B44" s="99" t="s">
        <v>76</v>
      </c>
      <c r="C44" s="100"/>
      <c r="D44" s="101"/>
      <c r="F44" s="102">
        <f>SUM(K5:K41)</f>
        <v>0</v>
      </c>
      <c r="G44" s="103"/>
      <c r="H44" s="103"/>
      <c r="I44" s="104"/>
    </row>
    <row r="45" spans="1:12" ht="18.75" thickBot="1" x14ac:dyDescent="0.3">
      <c r="B45" s="81" t="s">
        <v>77</v>
      </c>
      <c r="C45" s="82"/>
      <c r="D45" s="83"/>
      <c r="F45" s="84">
        <f>SUM(L5:L41)</f>
        <v>0</v>
      </c>
      <c r="G45" s="85"/>
      <c r="H45" s="85"/>
      <c r="I45" s="86"/>
    </row>
    <row r="46" spans="1:12" ht="15.75" thickBot="1" x14ac:dyDescent="0.3"/>
    <row r="47" spans="1:12" ht="72" customHeight="1" thickBot="1" x14ac:dyDescent="0.3">
      <c r="B47" s="10"/>
      <c r="C47" s="12" t="s">
        <v>92</v>
      </c>
      <c r="D47" s="11"/>
      <c r="E47" s="11"/>
      <c r="F47" s="11"/>
    </row>
  </sheetData>
  <mergeCells count="30">
    <mergeCell ref="C21:C25"/>
    <mergeCell ref="D21:D25"/>
    <mergeCell ref="A1:D1"/>
    <mergeCell ref="H14:H17"/>
    <mergeCell ref="B18:B20"/>
    <mergeCell ref="C18:C20"/>
    <mergeCell ref="D18:D20"/>
    <mergeCell ref="H18:H20"/>
    <mergeCell ref="B14:B17"/>
    <mergeCell ref="C14:C17"/>
    <mergeCell ref="D14:D17"/>
    <mergeCell ref="A9:L9"/>
    <mergeCell ref="A4:L4"/>
    <mergeCell ref="A13:L13"/>
    <mergeCell ref="H21:H25"/>
    <mergeCell ref="A30:L30"/>
    <mergeCell ref="B45:D45"/>
    <mergeCell ref="F45:I45"/>
    <mergeCell ref="B34:B36"/>
    <mergeCell ref="C34:C36"/>
    <mergeCell ref="D34:D36"/>
    <mergeCell ref="H34:H36"/>
    <mergeCell ref="A38:L38"/>
    <mergeCell ref="A40:L40"/>
    <mergeCell ref="B43:D43"/>
    <mergeCell ref="F43:I43"/>
    <mergeCell ref="B44:D44"/>
    <mergeCell ref="F44:I44"/>
    <mergeCell ref="A33:L33"/>
    <mergeCell ref="B21:B25"/>
  </mergeCells>
  <phoneticPr fontId="16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Masarykova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Sadílková</dc:creator>
  <cp:lastModifiedBy>Jana Sadílková</cp:lastModifiedBy>
  <dcterms:created xsi:type="dcterms:W3CDTF">2025-06-03T11:36:58Z</dcterms:created>
  <dcterms:modified xsi:type="dcterms:W3CDTF">2025-06-12T06:56:41Z</dcterms:modified>
</cp:coreProperties>
</file>